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312CEF02-1195-407B-81EA-217971CF172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8" l="1"/>
  <c r="F28" i="8"/>
  <c r="F18" i="8"/>
  <c r="F19" i="8"/>
  <c r="F20" i="8"/>
  <c r="F21" i="8"/>
  <c r="F22" i="8"/>
  <c r="F8" i="8" l="1"/>
  <c r="F7" i="8"/>
  <c r="F27" i="8" l="1"/>
  <c r="F26" i="8"/>
  <c r="F17" i="8" l="1"/>
  <c r="F24" i="8" l="1"/>
  <c r="F25" i="8" l="1"/>
  <c r="E10" i="8" l="1"/>
  <c r="E12" i="8" s="1"/>
  <c r="F6" i="8" l="1"/>
  <c r="F11" i="8" l="1"/>
</calcChain>
</file>

<file path=xl/sharedStrings.xml><?xml version="1.0" encoding="utf-8"?>
<sst xmlns="http://schemas.openxmlformats.org/spreadsheetml/2006/main" count="51" uniqueCount="43">
  <si>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</si>
  <si>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</si>
  <si>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</si>
  <si>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</si>
  <si>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</si>
  <si>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</si>
  <si>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</si>
  <si>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</si>
  <si>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</si>
  <si>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</si>
  <si>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</si>
  <si>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</si>
  <si>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</si>
  <si>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</si>
  <si>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</si>
  <si>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</si>
  <si>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Slavnosti tuřanského zelí</t>
  </si>
  <si>
    <t>3319/5169</t>
  </si>
  <si>
    <t>Nákup služeb</t>
  </si>
  <si>
    <t xml:space="preserve">Rozdíl mezi příjmy a výdaji činí 53 351 893 Kč a je kryt položkou financování. </t>
  </si>
  <si>
    <t>Rozpočtové opatření č. 9/2025</t>
  </si>
  <si>
    <t xml:space="preserve"> v  Kč  / pro RMČ/</t>
  </si>
  <si>
    <t>Neinvestiční přijaté transfery z JMK - Slavnosti tuřanského zelí (ÚZ 331)</t>
  </si>
  <si>
    <t xml:space="preserve">z toho: ÚZ 331 - dotace z JMK </t>
  </si>
  <si>
    <t>3319/5139</t>
  </si>
  <si>
    <t>Nákup materiálu</t>
  </si>
  <si>
    <t>Základní škola</t>
  </si>
  <si>
    <t>6330/4137</t>
  </si>
  <si>
    <t>6330/4251</t>
  </si>
  <si>
    <t>Účelová přijatá dotace od SMB - rekonstrukce školských zařízení (ÚZ 66, ORG 3192)</t>
  </si>
  <si>
    <t>Účelová přijatá dotace od SMB - opravy školských zařízení (ÚZ 56, ORG 3192)</t>
  </si>
  <si>
    <t>3113/6121</t>
  </si>
  <si>
    <t>3113/5137</t>
  </si>
  <si>
    <t>ZŠ Měšťanská - vybavení počítačové učebny</t>
  </si>
  <si>
    <t>Budova Požární - rekonstrukce sociálního zařízení</t>
  </si>
  <si>
    <t>ZŠ Měšťanská - multimediální vybavení tříd</t>
  </si>
  <si>
    <t>z toho: ÚZ 56, ORG 3192 - transfer od města</t>
  </si>
  <si>
    <t>z toho: ÚZ 66, ORG 3192 - transfer od města</t>
  </si>
  <si>
    <t>Brno, 19.9.2025</t>
  </si>
  <si>
    <t>Tímto RO č. 8/2025 se příjmy i výdaje zvýšily o 80 tisíc Kč, tj. příjmy na částku 94 507 410 Kč a výdaje na částku 147 859 303 Kč.</t>
  </si>
  <si>
    <t>3319/5175</t>
  </si>
  <si>
    <t>Pohoštění</t>
  </si>
  <si>
    <t>Toto rozpočtové opatření bylo schváleno na 83/IX. schůzi RMČ dne 22.9.2025.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</si>
</sst>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3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0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9" fillId="0" borderId="0" xfId="0" applyFont="1"/>
    <xf numFmtId="0" fontId="0" fillId="0" borderId="2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3" fontId="0" fillId="0" borderId="7" xfId="0" applyNumberFormat="1" applyFont="1" applyFill="1" applyBorder="1"/>
    <xf numFmtId="0" fontId="0" fillId="0" borderId="1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5"/>
  <sheetViews>
    <sheetView tabSelected="1" zoomScaleNormal="100" zoomScaleSheetLayoutView="100" workbookViewId="0">
      <selection activeCell="C37" sqref="C37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64" t="s">
        <v>10</v>
      </c>
      <c r="B1" s="65"/>
      <c r="C1" s="65"/>
      <c r="D1" s="65"/>
      <c r="E1" s="65"/>
      <c r="F1" s="65"/>
      <c r="G1" s="2"/>
      <c r="H1" s="2"/>
      <c r="I1" s="2"/>
      <c r="J1" s="2"/>
      <c r="K1" s="2"/>
    </row>
    <row r="2" spans="1:15" ht="14.25" customHeight="1" x14ac:dyDescent="0.2">
      <c r="A2" s="64" t="s">
        <v>20</v>
      </c>
      <c r="B2" s="65"/>
      <c r="C2" s="65"/>
      <c r="D2" s="65"/>
      <c r="E2" s="65"/>
      <c r="F2" s="65"/>
      <c r="G2" s="2"/>
      <c r="H2" s="2"/>
      <c r="I2" s="2"/>
      <c r="J2" s="2"/>
      <c r="K2" s="2"/>
    </row>
    <row r="3" spans="1:15" ht="14.25" customHeight="1" thickBot="1" x14ac:dyDescent="0.25">
      <c r="A3" s="66" t="s">
        <v>21</v>
      </c>
      <c r="B3" s="66"/>
      <c r="C3" s="66"/>
      <c r="D3" s="66"/>
      <c r="E3" s="66"/>
      <c r="F3" s="66"/>
      <c r="G3" s="2"/>
      <c r="H3" s="2"/>
      <c r="I3" s="2"/>
      <c r="J3" s="2"/>
      <c r="K3" s="2"/>
    </row>
    <row r="4" spans="1:15" ht="18.75" customHeight="1" thickBot="1" x14ac:dyDescent="0.25">
      <c r="A4" s="67" t="s">
        <v>1</v>
      </c>
      <c r="B4" s="68"/>
      <c r="C4" s="68"/>
      <c r="D4" s="68"/>
      <c r="E4" s="68"/>
      <c r="F4" s="69"/>
      <c r="G4" s="4"/>
      <c r="H4" s="2"/>
      <c r="I4" s="2"/>
      <c r="J4" s="2"/>
      <c r="K4" s="2"/>
    </row>
    <row r="5" spans="1:15" ht="27" customHeight="1" x14ac:dyDescent="0.2">
      <c r="A5" s="16" t="s">
        <v>6</v>
      </c>
      <c r="B5" s="18" t="s">
        <v>8</v>
      </c>
      <c r="C5" s="17"/>
      <c r="D5" s="18" t="s">
        <v>3</v>
      </c>
      <c r="E5" s="18" t="s">
        <v>4</v>
      </c>
      <c r="F5" s="19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2">
        <v>1</v>
      </c>
      <c r="B6" s="21">
        <v>4122</v>
      </c>
      <c r="C6" s="25" t="s">
        <v>22</v>
      </c>
      <c r="D6" s="23">
        <v>0</v>
      </c>
      <c r="E6" s="23">
        <v>80000</v>
      </c>
      <c r="F6" s="24">
        <f t="shared" ref="F6:F8" si="0">D6+E6</f>
        <v>80000</v>
      </c>
      <c r="G6" s="10"/>
      <c r="H6" s="3"/>
      <c r="I6" s="2"/>
      <c r="J6" s="2"/>
      <c r="K6" s="2"/>
      <c r="L6" s="2"/>
    </row>
    <row r="7" spans="1:15" s="4" customFormat="1" ht="14.25" customHeight="1" x14ac:dyDescent="0.2">
      <c r="A7" s="22">
        <v>2</v>
      </c>
      <c r="B7" s="21" t="s">
        <v>27</v>
      </c>
      <c r="C7" s="25" t="s">
        <v>30</v>
      </c>
      <c r="D7" s="23">
        <v>0</v>
      </c>
      <c r="E7" s="23">
        <v>1000000</v>
      </c>
      <c r="F7" s="24">
        <f t="shared" si="0"/>
        <v>1000000</v>
      </c>
      <c r="G7" s="10"/>
      <c r="H7" s="3"/>
      <c r="I7" s="2"/>
      <c r="J7" s="2"/>
      <c r="K7" s="2"/>
      <c r="L7" s="2"/>
    </row>
    <row r="8" spans="1:15" s="4" customFormat="1" ht="14.25" customHeight="1" x14ac:dyDescent="0.2">
      <c r="A8" s="22">
        <v>3</v>
      </c>
      <c r="B8" s="21" t="s">
        <v>28</v>
      </c>
      <c r="C8" s="25" t="s">
        <v>29</v>
      </c>
      <c r="D8" s="23">
        <v>5500000</v>
      </c>
      <c r="E8" s="23">
        <v>-1000000</v>
      </c>
      <c r="F8" s="24">
        <f t="shared" si="0"/>
        <v>4500000</v>
      </c>
      <c r="G8" s="10"/>
      <c r="H8" s="3"/>
      <c r="I8" s="2"/>
      <c r="J8" s="2"/>
      <c r="K8" s="2"/>
      <c r="L8" s="2"/>
    </row>
    <row r="9" spans="1:15" s="4" customFormat="1" ht="14.25" customHeight="1" thickBot="1" x14ac:dyDescent="0.25">
      <c r="A9" s="16"/>
      <c r="B9" s="42"/>
      <c r="C9" s="43"/>
      <c r="D9" s="35"/>
      <c r="E9" s="35"/>
      <c r="F9" s="34"/>
      <c r="G9" s="9"/>
      <c r="H9" s="9"/>
      <c r="I9" s="9"/>
      <c r="J9" s="2"/>
      <c r="K9" s="2"/>
      <c r="L9" s="2"/>
    </row>
    <row r="10" spans="1:15" ht="14.25" customHeight="1" thickBot="1" x14ac:dyDescent="0.25">
      <c r="A10" s="62" t="s">
        <v>9</v>
      </c>
      <c r="B10" s="63"/>
      <c r="C10" s="63"/>
      <c r="D10" s="45"/>
      <c r="E10" s="40">
        <f>SUM(E6:E9)</f>
        <v>80000</v>
      </c>
      <c r="F10" s="46"/>
      <c r="G10" s="9"/>
      <c r="H10" s="9"/>
      <c r="I10" s="9"/>
      <c r="J10" s="2"/>
      <c r="K10" s="2"/>
      <c r="L10" s="2"/>
    </row>
    <row r="11" spans="1:15" ht="14.25" customHeight="1" x14ac:dyDescent="0.2">
      <c r="A11" s="70" t="s">
        <v>15</v>
      </c>
      <c r="B11" s="71"/>
      <c r="C11" s="72"/>
      <c r="D11" s="35">
        <v>53351893</v>
      </c>
      <c r="E11" s="35">
        <v>0</v>
      </c>
      <c r="F11" s="34">
        <f>D11+E11</f>
        <v>53351893</v>
      </c>
      <c r="G11" s="9"/>
      <c r="H11" s="9"/>
      <c r="I11" s="9"/>
      <c r="J11" s="2"/>
      <c r="K11" s="6"/>
      <c r="L11" s="2"/>
    </row>
    <row r="12" spans="1:15" ht="14.25" customHeight="1" thickBot="1" x14ac:dyDescent="0.25">
      <c r="A12" s="60" t="s">
        <v>11</v>
      </c>
      <c r="B12" s="61"/>
      <c r="C12" s="61"/>
      <c r="D12" s="47"/>
      <c r="E12" s="41">
        <f>SUM(E10+E11)</f>
        <v>80000</v>
      </c>
      <c r="F12" s="48"/>
      <c r="G12" s="9"/>
      <c r="H12" s="9"/>
      <c r="I12" s="8"/>
      <c r="J12" s="2"/>
      <c r="K12" s="2"/>
      <c r="L12" s="2"/>
    </row>
    <row r="13" spans="1:15" ht="10.5" customHeight="1" thickBot="1" x14ac:dyDescent="0.25">
      <c r="A13" s="49"/>
      <c r="B13" s="50"/>
      <c r="C13" s="50"/>
      <c r="D13" s="50"/>
      <c r="E13" s="51"/>
      <c r="F13" s="52"/>
      <c r="G13" s="9"/>
      <c r="H13" s="9"/>
      <c r="I13" s="8"/>
      <c r="J13" s="2"/>
      <c r="K13" s="2"/>
      <c r="L13" s="2"/>
    </row>
    <row r="14" spans="1:15" s="8" customFormat="1" ht="18" customHeight="1" thickBot="1" x14ac:dyDescent="0.25">
      <c r="A14" s="73" t="s">
        <v>2</v>
      </c>
      <c r="B14" s="74"/>
      <c r="C14" s="74"/>
      <c r="D14" s="74"/>
      <c r="E14" s="74"/>
      <c r="F14" s="75"/>
      <c r="G14" s="9"/>
      <c r="H14" s="9"/>
    </row>
    <row r="15" spans="1:15" s="8" customFormat="1" ht="27" customHeight="1" x14ac:dyDescent="0.2">
      <c r="A15" s="36" t="s">
        <v>6</v>
      </c>
      <c r="B15" s="37" t="s">
        <v>0</v>
      </c>
      <c r="C15" s="38" t="s">
        <v>7</v>
      </c>
      <c r="D15" s="37" t="s">
        <v>3</v>
      </c>
      <c r="E15" s="37" t="s">
        <v>4</v>
      </c>
      <c r="F15" s="39" t="s">
        <v>5</v>
      </c>
      <c r="G15" s="10"/>
      <c r="H15" s="10"/>
      <c r="I15" s="9"/>
    </row>
    <row r="16" spans="1:15" s="4" customFormat="1" ht="14.25" customHeight="1" x14ac:dyDescent="0.2">
      <c r="A16" s="22"/>
      <c r="B16" s="32"/>
      <c r="C16" s="31" t="s">
        <v>26</v>
      </c>
      <c r="D16" s="11"/>
      <c r="E16" s="11"/>
      <c r="F16" s="12"/>
      <c r="G16" s="10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22">
        <v>1</v>
      </c>
      <c r="B17" s="32" t="s">
        <v>32</v>
      </c>
      <c r="C17" s="30" t="s">
        <v>33</v>
      </c>
      <c r="D17" s="33">
        <v>1000000</v>
      </c>
      <c r="E17" s="33">
        <v>1000000</v>
      </c>
      <c r="F17" s="24">
        <f t="shared" ref="F17:F28" si="1">D17+E17</f>
        <v>2000000</v>
      </c>
      <c r="G17" s="10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3"/>
      <c r="B18" s="14"/>
      <c r="C18" s="27" t="s">
        <v>36</v>
      </c>
      <c r="D18" s="44">
        <v>0</v>
      </c>
      <c r="E18" s="44">
        <v>1000000</v>
      </c>
      <c r="F18" s="28">
        <f t="shared" si="1"/>
        <v>1000000</v>
      </c>
      <c r="G18" s="10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22">
        <v>2</v>
      </c>
      <c r="B19" s="32" t="s">
        <v>31</v>
      </c>
      <c r="C19" s="30" t="s">
        <v>35</v>
      </c>
      <c r="D19" s="33">
        <v>1000000</v>
      </c>
      <c r="E19" s="33">
        <v>950000</v>
      </c>
      <c r="F19" s="24">
        <f t="shared" si="1"/>
        <v>1950000</v>
      </c>
      <c r="G19" s="10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3"/>
      <c r="B20" s="14"/>
      <c r="C20" s="27" t="s">
        <v>37</v>
      </c>
      <c r="D20" s="44">
        <v>1000000</v>
      </c>
      <c r="E20" s="44">
        <v>950000</v>
      </c>
      <c r="F20" s="28">
        <f t="shared" si="1"/>
        <v>1950000</v>
      </c>
      <c r="G20" s="10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22">
        <v>3</v>
      </c>
      <c r="B21" s="32" t="s">
        <v>31</v>
      </c>
      <c r="C21" s="30" t="s">
        <v>34</v>
      </c>
      <c r="D21" s="33">
        <v>6000000</v>
      </c>
      <c r="E21" s="33">
        <v>-1950000</v>
      </c>
      <c r="F21" s="24">
        <f t="shared" si="1"/>
        <v>4050000</v>
      </c>
      <c r="G21" s="10"/>
      <c r="H21" s="9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3"/>
      <c r="B22" s="14"/>
      <c r="C22" s="27" t="s">
        <v>37</v>
      </c>
      <c r="D22" s="44">
        <v>5500000</v>
      </c>
      <c r="E22" s="44">
        <v>-1950000</v>
      </c>
      <c r="F22" s="28">
        <f t="shared" si="1"/>
        <v>3550000</v>
      </c>
      <c r="G22" s="10"/>
      <c r="H22" s="9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3"/>
      <c r="B23" s="14"/>
      <c r="C23" s="31" t="s">
        <v>16</v>
      </c>
      <c r="D23" s="11"/>
      <c r="E23" s="11"/>
      <c r="F23" s="15"/>
      <c r="G23" s="10"/>
      <c r="H23" s="9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22">
        <v>4</v>
      </c>
      <c r="B24" s="32" t="s">
        <v>24</v>
      </c>
      <c r="C24" s="30" t="s">
        <v>25</v>
      </c>
      <c r="D24" s="33">
        <v>55000</v>
      </c>
      <c r="E24" s="33">
        <v>10000</v>
      </c>
      <c r="F24" s="24">
        <f t="shared" si="1"/>
        <v>65000</v>
      </c>
      <c r="G24" s="9"/>
      <c r="H24" s="9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16">
        <v>5</v>
      </c>
      <c r="B25" s="17" t="s">
        <v>17</v>
      </c>
      <c r="C25" s="26" t="s">
        <v>18</v>
      </c>
      <c r="D25" s="23">
        <v>722000</v>
      </c>
      <c r="E25" s="23">
        <v>80000</v>
      </c>
      <c r="F25" s="24">
        <f t="shared" si="1"/>
        <v>802000</v>
      </c>
      <c r="G25" s="9"/>
      <c r="H25" s="9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16"/>
      <c r="B26" s="17"/>
      <c r="C26" s="27" t="s">
        <v>23</v>
      </c>
      <c r="D26" s="29">
        <v>0</v>
      </c>
      <c r="E26" s="29">
        <v>80000</v>
      </c>
      <c r="F26" s="28">
        <f t="shared" si="1"/>
        <v>80000</v>
      </c>
      <c r="G26" s="9"/>
      <c r="H26" s="9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16">
        <v>6</v>
      </c>
      <c r="B27" s="17" t="s">
        <v>17</v>
      </c>
      <c r="C27" s="26" t="s">
        <v>18</v>
      </c>
      <c r="D27" s="23">
        <v>802000</v>
      </c>
      <c r="E27" s="23">
        <v>-20000</v>
      </c>
      <c r="F27" s="24">
        <f t="shared" si="1"/>
        <v>782000</v>
      </c>
      <c r="G27" s="9"/>
      <c r="H27" s="9"/>
      <c r="I27" s="3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22">
        <v>7</v>
      </c>
      <c r="B28" s="59" t="s">
        <v>40</v>
      </c>
      <c r="C28" s="30" t="s">
        <v>41</v>
      </c>
      <c r="D28" s="33">
        <v>25000</v>
      </c>
      <c r="E28" s="23">
        <v>10000</v>
      </c>
      <c r="F28" s="24">
        <f t="shared" si="1"/>
        <v>35000</v>
      </c>
      <c r="G28" s="9"/>
      <c r="H28" s="9"/>
      <c r="I28" s="3"/>
      <c r="J28" s="2"/>
      <c r="K28" s="2"/>
      <c r="L28" s="2"/>
      <c r="M28" s="2"/>
      <c r="N28" s="2"/>
      <c r="O28" s="2"/>
    </row>
    <row r="29" spans="1:18" s="4" customFormat="1" ht="14.25" customHeight="1" thickBot="1" x14ac:dyDescent="0.25">
      <c r="A29" s="56"/>
      <c r="B29" s="57"/>
      <c r="C29" s="43"/>
      <c r="D29" s="35"/>
      <c r="E29" s="35"/>
      <c r="F29" s="34"/>
      <c r="G29" s="9"/>
      <c r="H29" s="10"/>
      <c r="I29" s="3"/>
      <c r="J29" s="2"/>
      <c r="K29" s="2"/>
      <c r="L29" s="3"/>
      <c r="M29" s="3"/>
      <c r="N29" s="3"/>
      <c r="O29" s="3"/>
      <c r="P29" s="5"/>
      <c r="Q29" s="5"/>
      <c r="R29" s="5"/>
    </row>
    <row r="30" spans="1:18" ht="14.25" customHeight="1" thickBot="1" x14ac:dyDescent="0.25">
      <c r="A30" s="78"/>
      <c r="B30" s="79"/>
      <c r="C30" s="80"/>
      <c r="D30" s="58"/>
      <c r="E30" s="40">
        <f>E17+E19+E21+E24+E25+E27+E28</f>
        <v>80000</v>
      </c>
      <c r="F30" s="46"/>
      <c r="G30" s="9"/>
      <c r="H30" s="10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82" t="s">
        <v>42</v>
      </c>
      <c r="B31" s="82"/>
      <c r="C31" s="82"/>
      <c r="D31" s="82"/>
      <c r="E31" s="82"/>
      <c r="F31" s="82"/>
      <c r="G31" s="9"/>
      <c r="H31" s="10"/>
      <c r="I31" s="3"/>
      <c r="J31" s="2"/>
      <c r="K31" s="2"/>
      <c r="L31" s="2"/>
      <c r="M31" s="2"/>
      <c r="N31" s="2"/>
      <c r="O31" s="2"/>
    </row>
    <row r="32" spans="1:18" ht="12.75" customHeight="1" x14ac:dyDescent="0.2">
      <c r="A32" s="77" t="s">
        <v>39</v>
      </c>
      <c r="B32" s="77"/>
      <c r="C32" s="77"/>
      <c r="D32" s="77"/>
      <c r="E32" s="77"/>
      <c r="F32" s="77"/>
      <c r="G32" s="10"/>
      <c r="H32" s="10"/>
      <c r="I32" s="2"/>
      <c r="J32" s="2"/>
      <c r="K32" s="2"/>
      <c r="L32" s="2"/>
      <c r="M32" s="2"/>
      <c r="N32" s="2"/>
      <c r="O32" s="2"/>
    </row>
    <row r="33" spans="1:15" ht="6" customHeight="1" x14ac:dyDescent="0.2">
      <c r="A33" s="20"/>
      <c r="B33" s="20"/>
      <c r="C33" s="20"/>
      <c r="D33" s="20"/>
      <c r="E33" s="20"/>
      <c r="F33" s="20"/>
      <c r="G33" s="10"/>
      <c r="H33" s="10"/>
      <c r="I33" s="2"/>
      <c r="J33" s="2"/>
      <c r="K33" s="2"/>
      <c r="L33" s="2"/>
      <c r="M33" s="2"/>
      <c r="N33" s="2"/>
      <c r="O33" s="2"/>
    </row>
    <row r="34" spans="1:15" s="1" customFormat="1" ht="12.75" customHeight="1" x14ac:dyDescent="0.2">
      <c r="A34" s="81" t="s">
        <v>19</v>
      </c>
      <c r="B34" s="81"/>
      <c r="C34" s="81"/>
      <c r="D34" s="81"/>
      <c r="E34" s="81"/>
      <c r="F34" s="81"/>
      <c r="G34" s="10"/>
      <c r="H34" s="10"/>
      <c r="I34" s="3"/>
      <c r="J34" s="3"/>
      <c r="K34" s="3"/>
      <c r="L34" s="3"/>
      <c r="M34" s="3"/>
      <c r="N34" s="3"/>
      <c r="O34" s="3"/>
    </row>
    <row r="35" spans="1:15" s="1" customFormat="1" ht="12.75" customHeight="1" x14ac:dyDescent="0.2">
      <c r="A35" s="77" t="s">
        <v>12</v>
      </c>
      <c r="B35" s="77"/>
      <c r="C35" s="77"/>
      <c r="D35" s="77"/>
      <c r="E35" s="77"/>
      <c r="F35" s="77"/>
      <c r="G35" s="10"/>
      <c r="H35" s="10"/>
      <c r="I35" s="3"/>
      <c r="J35" s="3"/>
      <c r="K35" s="3"/>
      <c r="L35" s="3"/>
      <c r="M35" s="3"/>
      <c r="N35" s="3"/>
      <c r="O35" s="3"/>
    </row>
    <row r="36" spans="1:15" ht="9" customHeight="1" x14ac:dyDescent="0.2">
      <c r="A36" s="76"/>
      <c r="B36" s="76"/>
      <c r="C36" s="76"/>
      <c r="D36" s="76"/>
      <c r="E36" s="76"/>
      <c r="F36" s="76"/>
      <c r="G36" s="7"/>
      <c r="H36" s="7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8" t="s">
        <v>38</v>
      </c>
      <c r="B37" s="53"/>
      <c r="C37" s="8"/>
      <c r="D37" s="54" t="s">
        <v>14</v>
      </c>
      <c r="E37" s="7"/>
      <c r="F37" s="7"/>
      <c r="G37" s="7"/>
      <c r="H37" s="7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8" t="s">
        <v>13</v>
      </c>
      <c r="B38" s="8"/>
      <c r="C38" s="8"/>
      <c r="D38" s="8"/>
      <c r="E38" s="7"/>
      <c r="F38" s="7"/>
      <c r="G38" s="7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55"/>
      <c r="B39" s="55"/>
      <c r="C39" s="55"/>
      <c r="D39" s="8"/>
      <c r="E39" s="7"/>
      <c r="F39" s="7"/>
      <c r="G39" s="7"/>
      <c r="H39" s="2"/>
      <c r="I39" s="2"/>
      <c r="J39" s="4"/>
      <c r="K39" s="4"/>
      <c r="L39" s="4"/>
      <c r="M39" s="4"/>
      <c r="N39" s="4"/>
      <c r="O39" s="4"/>
    </row>
    <row r="40" spans="1:15" ht="15" customHeight="1" x14ac:dyDescent="0.2">
      <c r="A40" s="8"/>
      <c r="B40" s="8"/>
      <c r="C40" s="8"/>
      <c r="D40" s="8"/>
      <c r="E40" s="7"/>
      <c r="F40" s="7"/>
      <c r="G40" s="2"/>
      <c r="H40" s="2"/>
      <c r="I40" s="2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7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7" x14ac:dyDescent="0.2">
      <c r="A65" s="2"/>
      <c r="B65" s="2"/>
      <c r="C65" s="2"/>
      <c r="D65" s="2"/>
      <c r="E65" s="2"/>
      <c r="F65" s="2"/>
      <c r="G65" s="2"/>
    </row>
  </sheetData>
  <mergeCells count="14">
    <mergeCell ref="A14:F14"/>
    <mergeCell ref="A36:F36"/>
    <mergeCell ref="A32:F32"/>
    <mergeCell ref="A35:F35"/>
    <mergeCell ref="A30:C30"/>
    <mergeCell ref="A34:F34"/>
    <mergeCell ref="A31:F31"/>
    <mergeCell ref="A12:C12"/>
    <mergeCell ref="A10:C10"/>
    <mergeCell ref="A1:F1"/>
    <mergeCell ref="A2:F2"/>
    <mergeCell ref="A3:F3"/>
    <mergeCell ref="A4:F4"/>
    <mergeCell ref="A11:C1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2025-09-19T10:48:22Z</cp:lastPrinted>
  <dcterms:created xsi:type="dcterms:W3CDTF">2001-04-19T06:32:12Z</dcterms:created>
  <dcterms:modified xsi:type="dcterms:W3CDTF">2025-09-24T08:16:37Z</dcterms:modified>
</cp:coreProperties>
</file>