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8290FA71-4D4F-4DD1-B955-469E537097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8" l="1"/>
  <c r="F23" i="8"/>
  <c r="E11" i="8" l="1"/>
  <c r="F24" i="8" l="1"/>
  <c r="F7" i="8" l="1"/>
  <c r="E10" i="8" l="1"/>
  <c r="F28" i="8"/>
  <c r="F22" i="8"/>
  <c r="F26" i="8"/>
  <c r="F27" i="8"/>
  <c r="F20" i="8" l="1"/>
  <c r="F19" i="8"/>
  <c r="F18" i="8"/>
  <c r="F17" i="8"/>
  <c r="F8" i="8"/>
  <c r="F31" i="8"/>
  <c r="F30" i="8"/>
  <c r="F33" i="8"/>
  <c r="F6" i="8"/>
  <c r="E12" i="8" l="1"/>
  <c r="F11" i="8" l="1"/>
</calcChain>
</file>

<file path=xl/sharedStrings.xml><?xml version="1.0" encoding="utf-8"?>
<sst xmlns="http://schemas.openxmlformats.org/spreadsheetml/2006/main" count="58" uniqueCount="50">
  <si>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</si>
  <si>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</si>
  <si>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</si>
  <si>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</si>
  <si>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</si>
  <si>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</si>
  <si>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</si>
  <si>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</si>
  <si>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</si>
  <si>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</si>
  <si>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</si>
  <si>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</si>
  <si>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</si>
  <si>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</si>
  <si>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</si>
  <si>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</si>
  <si>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Rozpočtové opatření č. 5/2025</t>
  </si>
  <si>
    <t xml:space="preserve"> v  Kč  / pro ZMČ/</t>
  </si>
  <si>
    <t>Daň z příjmu právnických osob za obce</t>
  </si>
  <si>
    <t>Ostatní finanční operace</t>
  </si>
  <si>
    <t>6399/5365</t>
  </si>
  <si>
    <t>Daň z příjmů</t>
  </si>
  <si>
    <t>Převody mezi městem a městskými částmi</t>
  </si>
  <si>
    <t>6330/5347</t>
  </si>
  <si>
    <t>6330/4137</t>
  </si>
  <si>
    <t>Silnice</t>
  </si>
  <si>
    <t>2212/5169</t>
  </si>
  <si>
    <t xml:space="preserve">Účelové komunikace - služby  </t>
  </si>
  <si>
    <t>2212/5171</t>
  </si>
  <si>
    <t xml:space="preserve">Opravy účelových komunikací  </t>
  </si>
  <si>
    <t>z toho: ÚZ 73, ORG 224</t>
  </si>
  <si>
    <t>z toho: ÚZ 224</t>
  </si>
  <si>
    <t>Základní škola</t>
  </si>
  <si>
    <t>3113/5171</t>
  </si>
  <si>
    <t>Opravy a udržování</t>
  </si>
  <si>
    <t>Veřejná zeleň</t>
  </si>
  <si>
    <t>3745/6121</t>
  </si>
  <si>
    <t>Rekonstrukce dětského hřiště Jahodová</t>
  </si>
  <si>
    <t>z toho: ÚZ 100 (podíl na prodeji majetku města)</t>
  </si>
  <si>
    <t>6310/2141</t>
  </si>
  <si>
    <t>Příjmy z úroků</t>
  </si>
  <si>
    <t>Brno, 12.6.2025</t>
  </si>
  <si>
    <t>3113/6122</t>
  </si>
  <si>
    <t>3113/5137</t>
  </si>
  <si>
    <t xml:space="preserve">ZŠ Měšťanská - vybavení počítačové učebny </t>
  </si>
  <si>
    <t>ZŠ Měšťanská - multimediální vybavení tříd</t>
  </si>
  <si>
    <t>Tímto RO č. 5/2025 se příjmy zvýšily o 3 729 540 Kč, tj. na 93 627 540 Kč a výdaje se zvýšily o 16 109 540 Kč, tj. na 146 927 540 Kč.</t>
  </si>
  <si>
    <t xml:space="preserve">Rozdíl mezi příjmy a výdaji činí 53 300 000 Kč a je kryt položkou financování. </t>
  </si>
  <si>
    <t>Příjmy z finančního vypořádání 2024 od města (ÚZ 224)</t>
  </si>
  <si>
    <t>Toto rozpočtové opatření bylo schváleno na 19/IX. zasedání ZMČ dne 26.6.2025.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</si>
</sst>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color rgb="FFFF0000"/>
      <name val="Arial CE"/>
      <charset val="238"/>
    </font>
    <font>
      <u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3" fontId="4" fillId="0" borderId="7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1"/>
  <sheetViews>
    <sheetView tabSelected="1" zoomScaleNormal="100" zoomScaleSheetLayoutView="100" workbookViewId="0">
      <selection activeCell="C44" sqref="C44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102" t="s">
        <v>10</v>
      </c>
      <c r="B1" s="103"/>
      <c r="C1" s="103"/>
      <c r="D1" s="103"/>
      <c r="E1" s="103"/>
      <c r="F1" s="103"/>
      <c r="G1" s="2"/>
      <c r="H1" s="2"/>
      <c r="I1" s="2"/>
      <c r="J1" s="2"/>
      <c r="K1" s="2"/>
    </row>
    <row r="2" spans="1:15" ht="14.25" customHeight="1" x14ac:dyDescent="0.2">
      <c r="A2" s="102" t="s">
        <v>16</v>
      </c>
      <c r="B2" s="103"/>
      <c r="C2" s="103"/>
      <c r="D2" s="103"/>
      <c r="E2" s="103"/>
      <c r="F2" s="103"/>
      <c r="G2" s="2"/>
      <c r="H2" s="2"/>
      <c r="I2" s="2"/>
      <c r="J2" s="2"/>
      <c r="K2" s="2"/>
    </row>
    <row r="3" spans="1:15" ht="14.25" customHeight="1" thickBot="1" x14ac:dyDescent="0.25">
      <c r="A3" s="104" t="s">
        <v>17</v>
      </c>
      <c r="B3" s="104"/>
      <c r="C3" s="104"/>
      <c r="D3" s="104"/>
      <c r="E3" s="104"/>
      <c r="F3" s="104"/>
      <c r="G3" s="2"/>
      <c r="H3" s="2"/>
      <c r="I3" s="2"/>
      <c r="J3" s="2"/>
      <c r="K3" s="2"/>
    </row>
    <row r="4" spans="1:15" ht="18.75" customHeight="1" thickBot="1" x14ac:dyDescent="0.25">
      <c r="A4" s="105" t="s">
        <v>1</v>
      </c>
      <c r="B4" s="106"/>
      <c r="C4" s="106"/>
      <c r="D4" s="106"/>
      <c r="E4" s="106"/>
      <c r="F4" s="107"/>
      <c r="G4" s="4"/>
      <c r="H4" s="2"/>
      <c r="I4" s="2"/>
      <c r="J4" s="2"/>
      <c r="K4" s="2"/>
    </row>
    <row r="5" spans="1:15" ht="27" customHeight="1" x14ac:dyDescent="0.2">
      <c r="A5" s="61" t="s">
        <v>6</v>
      </c>
      <c r="B5" s="72" t="s">
        <v>8</v>
      </c>
      <c r="C5" s="73"/>
      <c r="D5" s="72" t="s">
        <v>3</v>
      </c>
      <c r="E5" s="72" t="s">
        <v>4</v>
      </c>
      <c r="F5" s="74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40">
        <v>1</v>
      </c>
      <c r="B6" s="41">
        <v>1122</v>
      </c>
      <c r="C6" s="42" t="s">
        <v>18</v>
      </c>
      <c r="D6" s="43">
        <v>0</v>
      </c>
      <c r="E6" s="43">
        <v>1666540</v>
      </c>
      <c r="F6" s="44">
        <f t="shared" ref="F6:F8" si="0">D6+E6</f>
        <v>1666540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78">
        <v>2</v>
      </c>
      <c r="B7" s="76" t="s">
        <v>39</v>
      </c>
      <c r="C7" s="77" t="s">
        <v>40</v>
      </c>
      <c r="D7" s="43">
        <v>508000</v>
      </c>
      <c r="E7" s="43">
        <v>450000</v>
      </c>
      <c r="F7" s="44">
        <f t="shared" si="0"/>
        <v>958000</v>
      </c>
      <c r="G7" s="5"/>
      <c r="H7" s="3"/>
      <c r="I7" s="2"/>
      <c r="J7" s="2"/>
      <c r="K7" s="2"/>
      <c r="L7" s="2"/>
    </row>
    <row r="8" spans="1:15" s="4" customFormat="1" ht="14.25" customHeight="1" x14ac:dyDescent="0.2">
      <c r="A8" s="61">
        <v>3</v>
      </c>
      <c r="B8" s="41" t="s">
        <v>24</v>
      </c>
      <c r="C8" s="56" t="s">
        <v>48</v>
      </c>
      <c r="D8" s="43">
        <v>0</v>
      </c>
      <c r="E8" s="43">
        <v>1613000</v>
      </c>
      <c r="F8" s="44">
        <f t="shared" si="0"/>
        <v>1613000</v>
      </c>
      <c r="G8" s="5"/>
      <c r="H8" s="3"/>
      <c r="I8" s="2"/>
      <c r="J8" s="2"/>
      <c r="K8" s="2"/>
      <c r="L8" s="2"/>
    </row>
    <row r="9" spans="1:15" s="4" customFormat="1" ht="14.25" customHeight="1" thickBot="1" x14ac:dyDescent="0.25">
      <c r="A9" s="16"/>
      <c r="B9" s="20"/>
      <c r="C9" s="21"/>
      <c r="D9" s="22"/>
      <c r="E9" s="22"/>
      <c r="F9" s="23"/>
      <c r="G9" s="5"/>
      <c r="H9" s="3"/>
      <c r="I9" s="3"/>
      <c r="J9" s="2"/>
      <c r="K9" s="2"/>
      <c r="L9" s="2"/>
    </row>
    <row r="10" spans="1:15" ht="14.25" customHeight="1" thickBot="1" x14ac:dyDescent="0.25">
      <c r="A10" s="100" t="s">
        <v>9</v>
      </c>
      <c r="B10" s="101"/>
      <c r="C10" s="101"/>
      <c r="D10" s="38"/>
      <c r="E10" s="82">
        <f>SUM(E6:E9)</f>
        <v>3729540</v>
      </c>
      <c r="F10" s="24"/>
      <c r="G10" s="9"/>
      <c r="H10" s="3"/>
      <c r="I10" s="3"/>
      <c r="J10" s="2"/>
      <c r="K10" s="2"/>
      <c r="L10" s="2"/>
    </row>
    <row r="11" spans="1:15" ht="14.25" customHeight="1" x14ac:dyDescent="0.2">
      <c r="A11" s="108" t="s">
        <v>15</v>
      </c>
      <c r="B11" s="109"/>
      <c r="C11" s="110"/>
      <c r="D11" s="83">
        <v>40920000</v>
      </c>
      <c r="E11" s="83">
        <f>-1613000+74000+12119000+1800000</f>
        <v>12380000</v>
      </c>
      <c r="F11" s="85">
        <f>D11+E11</f>
        <v>53300000</v>
      </c>
      <c r="G11" s="9"/>
      <c r="H11" s="3"/>
      <c r="I11" s="3"/>
      <c r="J11" s="2"/>
      <c r="K11" s="6"/>
      <c r="L11" s="2"/>
    </row>
    <row r="12" spans="1:15" ht="14.25" customHeight="1" thickBot="1" x14ac:dyDescent="0.25">
      <c r="A12" s="98" t="s">
        <v>11</v>
      </c>
      <c r="B12" s="99"/>
      <c r="C12" s="99"/>
      <c r="D12" s="35"/>
      <c r="E12" s="86">
        <f>SUM(E10+E11)</f>
        <v>16109540</v>
      </c>
      <c r="F12" s="36"/>
      <c r="G12" s="9"/>
      <c r="H12" s="3"/>
      <c r="I12" s="2"/>
      <c r="J12" s="2"/>
      <c r="K12" s="2"/>
      <c r="L12" s="2"/>
    </row>
    <row r="13" spans="1:15" ht="10.5" customHeight="1" thickBot="1" x14ac:dyDescent="0.25">
      <c r="A13" s="10"/>
      <c r="B13" s="11"/>
      <c r="C13" s="11"/>
      <c r="D13" s="11"/>
      <c r="E13" s="12"/>
      <c r="F13" s="13"/>
      <c r="G13" s="3"/>
      <c r="H13" s="3"/>
      <c r="I13" s="2"/>
      <c r="J13" s="2"/>
      <c r="K13" s="2"/>
      <c r="L13" s="2"/>
    </row>
    <row r="14" spans="1:15" s="8" customFormat="1" ht="18" customHeight="1" thickBot="1" x14ac:dyDescent="0.25">
      <c r="A14" s="88" t="s">
        <v>2</v>
      </c>
      <c r="B14" s="89"/>
      <c r="C14" s="89"/>
      <c r="D14" s="89"/>
      <c r="E14" s="89"/>
      <c r="F14" s="90"/>
      <c r="G14" s="9"/>
      <c r="H14" s="9"/>
    </row>
    <row r="15" spans="1:15" s="8" customFormat="1" ht="27" customHeight="1" x14ac:dyDescent="0.2">
      <c r="A15" s="62" t="s">
        <v>6</v>
      </c>
      <c r="B15" s="63" t="s">
        <v>0</v>
      </c>
      <c r="C15" s="64" t="s">
        <v>7</v>
      </c>
      <c r="D15" s="63" t="s">
        <v>3</v>
      </c>
      <c r="E15" s="63" t="s">
        <v>4</v>
      </c>
      <c r="F15" s="65" t="s">
        <v>5</v>
      </c>
      <c r="G15" s="14"/>
      <c r="H15" s="14"/>
      <c r="I15" s="9"/>
    </row>
    <row r="16" spans="1:15" s="4" customFormat="1" ht="14.25" customHeight="1" x14ac:dyDescent="0.2">
      <c r="A16" s="51"/>
      <c r="B16" s="57"/>
      <c r="C16" s="46" t="s">
        <v>25</v>
      </c>
      <c r="D16" s="54"/>
      <c r="E16" s="54"/>
      <c r="F16" s="55"/>
      <c r="G16" s="9"/>
      <c r="H16" s="9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40">
        <v>1</v>
      </c>
      <c r="B17" s="58" t="s">
        <v>26</v>
      </c>
      <c r="C17" s="59" t="s">
        <v>27</v>
      </c>
      <c r="D17" s="80">
        <v>20000</v>
      </c>
      <c r="E17" s="80">
        <v>119000</v>
      </c>
      <c r="F17" s="68">
        <f>D17+E17</f>
        <v>139000</v>
      </c>
      <c r="G17" s="9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40"/>
      <c r="B18" s="57"/>
      <c r="C18" s="60" t="s">
        <v>30</v>
      </c>
      <c r="D18" s="66">
        <v>0</v>
      </c>
      <c r="E18" s="66">
        <v>119000</v>
      </c>
      <c r="F18" s="67">
        <f>D18+E18</f>
        <v>119000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40">
        <v>2</v>
      </c>
      <c r="B19" s="58" t="s">
        <v>28</v>
      </c>
      <c r="C19" s="52" t="s">
        <v>29</v>
      </c>
      <c r="D19" s="80">
        <v>440000</v>
      </c>
      <c r="E19" s="80">
        <v>12000000</v>
      </c>
      <c r="F19" s="68">
        <f t="shared" ref="F19:F28" si="1">D19+E19</f>
        <v>12440000</v>
      </c>
      <c r="G19" s="9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51"/>
      <c r="B20" s="58"/>
      <c r="C20" s="53" t="s">
        <v>30</v>
      </c>
      <c r="D20" s="66">
        <v>0</v>
      </c>
      <c r="E20" s="66">
        <v>12000000</v>
      </c>
      <c r="F20" s="67">
        <f t="shared" si="1"/>
        <v>12000000</v>
      </c>
      <c r="G20" s="9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25"/>
      <c r="B21" s="26"/>
      <c r="C21" s="75" t="s">
        <v>32</v>
      </c>
      <c r="D21" s="17"/>
      <c r="E21" s="18"/>
      <c r="F21" s="67"/>
      <c r="G21" s="9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61">
        <v>3</v>
      </c>
      <c r="B22" s="72" t="s">
        <v>43</v>
      </c>
      <c r="C22" s="87" t="s">
        <v>44</v>
      </c>
      <c r="D22" s="81">
        <v>0</v>
      </c>
      <c r="E22" s="81">
        <v>1000000</v>
      </c>
      <c r="F22" s="84">
        <f t="shared" si="1"/>
        <v>1000000</v>
      </c>
      <c r="G22" s="9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1">
        <v>4</v>
      </c>
      <c r="B23" s="69" t="s">
        <v>33</v>
      </c>
      <c r="C23" s="70" t="s">
        <v>34</v>
      </c>
      <c r="D23" s="80">
        <v>350000</v>
      </c>
      <c r="E23" s="81">
        <v>250000</v>
      </c>
      <c r="F23" s="68">
        <f t="shared" ref="F23" si="2">D23+E23</f>
        <v>600000</v>
      </c>
      <c r="G23" s="9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61">
        <v>5</v>
      </c>
      <c r="B24" s="72" t="s">
        <v>42</v>
      </c>
      <c r="C24" s="87" t="s">
        <v>45</v>
      </c>
      <c r="D24" s="81">
        <v>0</v>
      </c>
      <c r="E24" s="81">
        <v>1000000</v>
      </c>
      <c r="F24" s="84">
        <f t="shared" si="1"/>
        <v>1000000</v>
      </c>
      <c r="G24" s="9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25"/>
      <c r="B25" s="26"/>
      <c r="C25" s="75" t="s">
        <v>35</v>
      </c>
      <c r="D25" s="17"/>
      <c r="E25" s="18"/>
      <c r="F25" s="68"/>
      <c r="G25" s="9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71">
        <v>6</v>
      </c>
      <c r="B26" s="69" t="s">
        <v>36</v>
      </c>
      <c r="C26" s="70" t="s">
        <v>37</v>
      </c>
      <c r="D26" s="80">
        <v>8000000</v>
      </c>
      <c r="E26" s="81">
        <v>-1613000</v>
      </c>
      <c r="F26" s="68">
        <f t="shared" si="1"/>
        <v>6387000</v>
      </c>
      <c r="G26" s="9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1">
        <v>7</v>
      </c>
      <c r="B27" s="69" t="s">
        <v>36</v>
      </c>
      <c r="C27" s="70" t="s">
        <v>37</v>
      </c>
      <c r="D27" s="80">
        <v>6387000</v>
      </c>
      <c r="E27" s="81">
        <v>1613000</v>
      </c>
      <c r="F27" s="68">
        <f t="shared" si="1"/>
        <v>8000000</v>
      </c>
      <c r="G27" s="9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25"/>
      <c r="B28" s="26"/>
      <c r="C28" s="53" t="s">
        <v>38</v>
      </c>
      <c r="D28" s="66">
        <v>0</v>
      </c>
      <c r="E28" s="66">
        <v>1613000</v>
      </c>
      <c r="F28" s="67">
        <f t="shared" si="1"/>
        <v>1613000</v>
      </c>
      <c r="G28" s="9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40"/>
      <c r="B29" s="45"/>
      <c r="C29" s="46" t="s">
        <v>22</v>
      </c>
      <c r="D29" s="43"/>
      <c r="E29" s="43"/>
      <c r="F29" s="44"/>
      <c r="G29" s="9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40">
        <v>8</v>
      </c>
      <c r="B30" s="45" t="s">
        <v>23</v>
      </c>
      <c r="C30" s="52" t="s">
        <v>22</v>
      </c>
      <c r="D30" s="43">
        <v>0</v>
      </c>
      <c r="E30" s="43">
        <v>74000</v>
      </c>
      <c r="F30" s="44">
        <f t="shared" ref="F30:F31" si="3">D30+E30</f>
        <v>74000</v>
      </c>
      <c r="G30" s="9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40"/>
      <c r="B31" s="45"/>
      <c r="C31" s="53" t="s">
        <v>31</v>
      </c>
      <c r="D31" s="47">
        <v>0</v>
      </c>
      <c r="E31" s="47">
        <v>74000</v>
      </c>
      <c r="F31" s="48">
        <f t="shared" si="3"/>
        <v>74000</v>
      </c>
      <c r="G31" s="9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40"/>
      <c r="B32" s="45"/>
      <c r="C32" s="46" t="s">
        <v>19</v>
      </c>
      <c r="D32" s="47"/>
      <c r="E32" s="43"/>
      <c r="F32" s="48"/>
      <c r="G32" s="9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40">
        <v>9</v>
      </c>
      <c r="B33" s="49" t="s">
        <v>20</v>
      </c>
      <c r="C33" s="50" t="s">
        <v>21</v>
      </c>
      <c r="D33" s="43">
        <v>0</v>
      </c>
      <c r="E33" s="43">
        <v>1666540</v>
      </c>
      <c r="F33" s="44">
        <f t="shared" ref="F33" si="4">D33+E33</f>
        <v>1666540</v>
      </c>
      <c r="G33" s="9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25"/>
      <c r="B34" s="27"/>
      <c r="C34" s="39"/>
      <c r="D34" s="17"/>
      <c r="E34" s="18"/>
      <c r="F34" s="19"/>
      <c r="G34" s="9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thickBot="1" x14ac:dyDescent="0.25">
      <c r="A35" s="28"/>
      <c r="B35" s="29"/>
      <c r="C35" s="30"/>
      <c r="D35" s="31"/>
      <c r="E35" s="31"/>
      <c r="F35" s="32"/>
      <c r="G35" s="14"/>
      <c r="H35" s="14"/>
      <c r="I35" s="3"/>
      <c r="J35" s="2"/>
      <c r="K35" s="2"/>
      <c r="L35" s="3"/>
      <c r="M35" s="3"/>
      <c r="N35" s="3"/>
      <c r="O35" s="3"/>
      <c r="P35" s="5"/>
      <c r="Q35" s="5"/>
      <c r="R35" s="5"/>
    </row>
    <row r="36" spans="1:18" ht="14.25" customHeight="1" thickBot="1" x14ac:dyDescent="0.25">
      <c r="A36" s="93"/>
      <c r="B36" s="94"/>
      <c r="C36" s="95"/>
      <c r="D36" s="33"/>
      <c r="E36" s="82">
        <f>E17+E19+E23+E22+E24+E26+E27+E30+E33</f>
        <v>16109540</v>
      </c>
      <c r="F36" s="24"/>
      <c r="G36" s="14"/>
      <c r="H36" s="14"/>
      <c r="I36" s="3"/>
      <c r="J36" s="2"/>
      <c r="K36" s="2"/>
      <c r="L36" s="2"/>
      <c r="M36" s="2"/>
      <c r="N36" s="2"/>
      <c r="O36" s="2"/>
    </row>
    <row r="37" spans="1:18" ht="12.75" customHeight="1" x14ac:dyDescent="0.2">
      <c r="A37" s="97" t="s">
        <v>49</v>
      </c>
      <c r="B37" s="97"/>
      <c r="C37" s="97"/>
      <c r="D37" s="97"/>
      <c r="E37" s="97"/>
      <c r="F37" s="97"/>
      <c r="G37" s="14"/>
      <c r="H37" s="14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92" t="s">
        <v>46</v>
      </c>
      <c r="B38" s="92"/>
      <c r="C38" s="92"/>
      <c r="D38" s="92"/>
      <c r="E38" s="92"/>
      <c r="F38" s="92"/>
      <c r="G38" s="14"/>
      <c r="H38" s="14"/>
      <c r="I38" s="2"/>
      <c r="J38" s="2"/>
      <c r="K38" s="2"/>
      <c r="L38" s="2"/>
      <c r="M38" s="2"/>
      <c r="N38" s="2"/>
      <c r="O38" s="2"/>
    </row>
    <row r="39" spans="1:18" ht="6" customHeight="1" x14ac:dyDescent="0.2">
      <c r="A39" s="37"/>
      <c r="B39" s="37"/>
      <c r="C39" s="37"/>
      <c r="D39" s="37"/>
      <c r="E39" s="37"/>
      <c r="F39" s="37"/>
      <c r="G39" s="14"/>
      <c r="H39" s="14"/>
      <c r="I39" s="2"/>
      <c r="J39" s="2"/>
      <c r="K39" s="2"/>
      <c r="L39" s="2"/>
      <c r="M39" s="2"/>
      <c r="N39" s="2"/>
      <c r="O39" s="2"/>
    </row>
    <row r="40" spans="1:18" s="1" customFormat="1" ht="12.75" customHeight="1" x14ac:dyDescent="0.2">
      <c r="A40" s="96" t="s">
        <v>47</v>
      </c>
      <c r="B40" s="96"/>
      <c r="C40" s="96"/>
      <c r="D40" s="96"/>
      <c r="E40" s="96"/>
      <c r="F40" s="96"/>
      <c r="G40" s="14"/>
      <c r="H40" s="14"/>
      <c r="I40" s="3"/>
      <c r="J40" s="3"/>
      <c r="K40" s="3"/>
      <c r="L40" s="3"/>
      <c r="M40" s="3"/>
      <c r="N40" s="3"/>
      <c r="O40" s="3"/>
    </row>
    <row r="41" spans="1:18" s="1" customFormat="1" ht="12.75" customHeight="1" x14ac:dyDescent="0.2">
      <c r="A41" s="92" t="s">
        <v>12</v>
      </c>
      <c r="B41" s="92"/>
      <c r="C41" s="92"/>
      <c r="D41" s="92"/>
      <c r="E41" s="92"/>
      <c r="F41" s="92"/>
      <c r="G41" s="14"/>
      <c r="H41" s="14"/>
      <c r="I41" s="3"/>
      <c r="J41" s="3"/>
      <c r="K41" s="3"/>
      <c r="L41" s="3"/>
      <c r="M41" s="3"/>
      <c r="N41" s="3"/>
      <c r="O41" s="3"/>
    </row>
    <row r="42" spans="1:18" ht="9" customHeight="1" x14ac:dyDescent="0.2">
      <c r="A42" s="91"/>
      <c r="B42" s="91"/>
      <c r="C42" s="91"/>
      <c r="D42" s="91"/>
      <c r="E42" s="91"/>
      <c r="F42" s="91"/>
      <c r="G42" s="7"/>
      <c r="H42" s="7"/>
      <c r="I42" s="2"/>
      <c r="J42" s="2"/>
      <c r="K42" s="2"/>
      <c r="L42" s="2"/>
      <c r="M42" s="2"/>
      <c r="N42" s="2"/>
      <c r="O42" s="2"/>
    </row>
    <row r="43" spans="1:18" ht="15" customHeight="1" x14ac:dyDescent="0.2">
      <c r="A43" s="8" t="s">
        <v>41</v>
      </c>
      <c r="B43" s="34"/>
      <c r="C43" s="7"/>
      <c r="D43" s="79" t="s">
        <v>14</v>
      </c>
      <c r="E43" s="7"/>
      <c r="F43" s="7"/>
      <c r="G43" s="7"/>
      <c r="H43" s="7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8" t="s">
        <v>13</v>
      </c>
      <c r="B44" s="7"/>
      <c r="C44" s="7"/>
      <c r="D44" s="7"/>
      <c r="E44" s="7"/>
      <c r="F44" s="7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15"/>
      <c r="B45" s="15"/>
      <c r="C45" s="15"/>
      <c r="D45" s="8"/>
      <c r="E45" s="7"/>
      <c r="F45" s="7"/>
      <c r="G45" s="2"/>
      <c r="H45" s="2"/>
      <c r="I45" s="2"/>
      <c r="J45" s="4"/>
      <c r="K45" s="4"/>
      <c r="L45" s="4"/>
      <c r="M45" s="4"/>
      <c r="N45" s="4"/>
      <c r="O45" s="4"/>
    </row>
    <row r="46" spans="1:18" ht="15" customHeight="1" x14ac:dyDescent="0.2">
      <c r="A46" s="8"/>
      <c r="B46" s="8"/>
      <c r="C46" s="8"/>
      <c r="D46" s="8"/>
      <c r="E46" s="7"/>
      <c r="F46" s="7"/>
      <c r="G46" s="2"/>
      <c r="H46" s="2"/>
      <c r="I46" s="2"/>
      <c r="J46" s="4"/>
      <c r="K46" s="4"/>
      <c r="L46" s="4"/>
      <c r="M46" s="4"/>
      <c r="N46" s="4"/>
      <c r="O46" s="4"/>
    </row>
    <row r="47" spans="1:18" x14ac:dyDescent="0.2">
      <c r="A47" s="7"/>
      <c r="B47" s="7"/>
      <c r="C47" s="7"/>
      <c r="D47" s="7"/>
      <c r="E47" s="7"/>
      <c r="F47" s="7"/>
      <c r="G47" s="2"/>
      <c r="H47" s="2"/>
      <c r="I47" s="4"/>
      <c r="J47" s="4"/>
      <c r="K47" s="4"/>
      <c r="L47" s="4"/>
      <c r="M47" s="4"/>
      <c r="N47" s="4"/>
      <c r="O47" s="4"/>
    </row>
    <row r="48" spans="1:18" x14ac:dyDescent="0.2">
      <c r="A48" s="7"/>
      <c r="B48" s="7"/>
      <c r="C48" s="7"/>
      <c r="D48" s="7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2"/>
      <c r="B71" s="2"/>
      <c r="C71" s="2"/>
      <c r="D71" s="2"/>
      <c r="E71" s="2"/>
      <c r="F71" s="2"/>
      <c r="G71" s="2"/>
    </row>
  </sheetData>
  <mergeCells count="14">
    <mergeCell ref="A12:C12"/>
    <mergeCell ref="A10:C10"/>
    <mergeCell ref="A1:F1"/>
    <mergeCell ref="A2:F2"/>
    <mergeCell ref="A3:F3"/>
    <mergeCell ref="A4:F4"/>
    <mergeCell ref="A11:C11"/>
    <mergeCell ref="A14:F14"/>
    <mergeCell ref="A42:F42"/>
    <mergeCell ref="A38:F38"/>
    <mergeCell ref="A41:F41"/>
    <mergeCell ref="A36:C36"/>
    <mergeCell ref="A40:F40"/>
    <mergeCell ref="A37:F37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2025-06-12T06:49:41Z</cp:lastPrinted>
  <dcterms:created xsi:type="dcterms:W3CDTF">2001-04-19T06:32:12Z</dcterms:created>
  <dcterms:modified xsi:type="dcterms:W3CDTF">2025-07-02T11:48:26Z</dcterms:modified>
</cp:coreProperties>
</file>