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EE5A91DD-12E5-46D9-A214-0CC0DA45B50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8" l="1"/>
  <c r="F18" i="8"/>
  <c r="F34" i="8" l="1"/>
  <c r="F20" i="8" l="1"/>
  <c r="F21" i="8"/>
  <c r="F23" i="8"/>
  <c r="F24" i="8"/>
  <c r="F32" i="8" l="1"/>
  <c r="F8" i="8" l="1"/>
  <c r="F7" i="8" l="1"/>
  <c r="F6" i="8" l="1"/>
  <c r="F9" i="8" l="1"/>
  <c r="E11" i="8" l="1"/>
  <c r="F30" i="8"/>
  <c r="F29" i="8"/>
  <c r="F27" i="8"/>
  <c r="F26" i="8"/>
  <c r="E13" i="8" l="1"/>
  <c r="F12" i="8" l="1"/>
</calcChain>
</file>

<file path=xl/sharedStrings.xml><?xml version="1.0" encoding="utf-8"?>
<sst xmlns="http://schemas.openxmlformats.org/spreadsheetml/2006/main" count="62" uniqueCount="55">
  <si>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</si>
  <si>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</si>
  <si>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</si>
  <si>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</si>
  <si>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</si>
  <si>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</si>
  <si>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</si>
  <si>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</si>
  <si>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</si>
  <si>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</si>
  <si>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</si>
  <si>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</si>
  <si>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</si>
  <si>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</si>
  <si>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</si>
  <si>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Dobrovolní hasiči</t>
  </si>
  <si>
    <t>Rozpočtové opatření č. 1/2025</t>
  </si>
  <si>
    <t>6330/4251</t>
  </si>
  <si>
    <t>Účelová přijatá dotace od SMB - PD polyfunkční dům Tuřany (ÚZ 69, ORG 3009)</t>
  </si>
  <si>
    <t>zapojení zůstatku roku 2024 - pol. 8115</t>
  </si>
  <si>
    <t>Nebytové prostory</t>
  </si>
  <si>
    <t>3613/6121</t>
  </si>
  <si>
    <t>PD polyfunkční dům Tuřany</t>
  </si>
  <si>
    <t>z toho: ÚZ 69, ORG 3009</t>
  </si>
  <si>
    <t>3429/5169</t>
  </si>
  <si>
    <t>3429/5171</t>
  </si>
  <si>
    <t>Nákup služeb</t>
  </si>
  <si>
    <t>Opravy a udržování</t>
  </si>
  <si>
    <t>Skautská klubovna</t>
  </si>
  <si>
    <t>3399/2321</t>
  </si>
  <si>
    <t>Přijaté neinvestiční dary - kulturní akce</t>
  </si>
  <si>
    <t>Slavnosti tuřanského zelí</t>
  </si>
  <si>
    <t>Kultura</t>
  </si>
  <si>
    <t xml:space="preserve"> v  Kč  / pro ZMČ/</t>
  </si>
  <si>
    <t>3399/2329</t>
  </si>
  <si>
    <t>5512/5132</t>
  </si>
  <si>
    <t>JSDH Holásky - ochranné pomůcky</t>
  </si>
  <si>
    <t>3319/5169</t>
  </si>
  <si>
    <t>3399/5169</t>
  </si>
  <si>
    <t>3399/5139</t>
  </si>
  <si>
    <t>3632/5811</t>
  </si>
  <si>
    <t>Pohřebnictví</t>
  </si>
  <si>
    <t>3319/5139</t>
  </si>
  <si>
    <t>Příjmy z úroků</t>
  </si>
  <si>
    <t>6310/2141</t>
  </si>
  <si>
    <t>Ostatní nedaňové příjmy - vstupné na kulturní akce</t>
  </si>
  <si>
    <t>Sociální pohřby</t>
  </si>
  <si>
    <t>Nákup materiálu</t>
  </si>
  <si>
    <t>Základní škola</t>
  </si>
  <si>
    <t>3113/6121</t>
  </si>
  <si>
    <t>Budova Požární - tělocvična + učebna</t>
  </si>
  <si>
    <t>Tímto RO č. 1/2025 se příjmy zvýšily o 3 214 tisíc Kč, tj. na 89 550 000 Kč a výdaje se zvýšily o 3 614 tisíc Kč, tj. na 107 422 000 Kč.</t>
  </si>
  <si>
    <t xml:space="preserve">Rozdíl mezi příjmy a výdaji činí 17 872 000 Kč a je kryt položkou financování. </t>
  </si>
  <si>
    <t>Brno, 26.2.2025</t>
  </si>
  <si>
    <t>Toto rozpočtové opatření bylo schváleno na 17/IX. zasedání ZMČ dne 27.2.2025.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</si>
</sst>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10" fillId="0" borderId="0" xfId="0" applyFont="1"/>
    <xf numFmtId="0" fontId="0" fillId="0" borderId="2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3" fontId="0" fillId="0" borderId="4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0" fillId="0" borderId="7" xfId="0" applyNumberFormat="1" applyFont="1" applyFill="1" applyBorder="1"/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zoomScaleNormal="100" zoomScaleSheetLayoutView="100" workbookViewId="0">
      <selection activeCell="A43" sqref="A43:F43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2" ht="18" x14ac:dyDescent="0.2">
      <c r="A1" s="72" t="s">
        <v>10</v>
      </c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2" ht="14.25" customHeight="1" x14ac:dyDescent="0.2">
      <c r="A2" s="72" t="s">
        <v>16</v>
      </c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2" ht="14.25" customHeight="1" thickBot="1" x14ac:dyDescent="0.25">
      <c r="A3" s="74" t="s">
        <v>33</v>
      </c>
      <c r="B3" s="74"/>
      <c r="C3" s="74"/>
      <c r="D3" s="74"/>
      <c r="E3" s="74"/>
      <c r="F3" s="74"/>
      <c r="G3" s="2"/>
      <c r="H3" s="2"/>
      <c r="I3" s="2"/>
      <c r="J3" s="2"/>
      <c r="K3" s="2"/>
    </row>
    <row r="4" spans="1:12" ht="18.75" customHeight="1" thickBot="1" x14ac:dyDescent="0.25">
      <c r="A4" s="75" t="s">
        <v>1</v>
      </c>
      <c r="B4" s="76"/>
      <c r="C4" s="76"/>
      <c r="D4" s="76"/>
      <c r="E4" s="76"/>
      <c r="F4" s="77"/>
      <c r="G4" s="4"/>
      <c r="H4" s="2"/>
      <c r="I4" s="2"/>
      <c r="J4" s="2"/>
      <c r="K4" s="2"/>
    </row>
    <row r="5" spans="1:12" ht="27" customHeight="1" x14ac:dyDescent="0.2">
      <c r="A5" s="30" t="s">
        <v>6</v>
      </c>
      <c r="B5" s="31" t="s">
        <v>8</v>
      </c>
      <c r="C5" s="32"/>
      <c r="D5" s="31" t="s">
        <v>3</v>
      </c>
      <c r="E5" s="31" t="s">
        <v>4</v>
      </c>
      <c r="F5" s="33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30">
        <v>1</v>
      </c>
      <c r="B6" s="34" t="s">
        <v>29</v>
      </c>
      <c r="C6" s="35" t="s">
        <v>30</v>
      </c>
      <c r="D6" s="22">
        <v>0</v>
      </c>
      <c r="E6" s="36">
        <v>120000</v>
      </c>
      <c r="F6" s="23">
        <f t="shared" ref="F6:F9" si="0">D6+E6</f>
        <v>120000</v>
      </c>
      <c r="G6" s="5"/>
      <c r="H6" s="3"/>
      <c r="I6" s="2"/>
      <c r="J6" s="2"/>
      <c r="K6" s="2"/>
      <c r="L6" s="2"/>
    </row>
    <row r="7" spans="1:12" s="4" customFormat="1" ht="14.25" customHeight="1" x14ac:dyDescent="0.2">
      <c r="A7" s="30">
        <v>2</v>
      </c>
      <c r="B7" s="34" t="s">
        <v>34</v>
      </c>
      <c r="C7" s="35" t="s">
        <v>45</v>
      </c>
      <c r="D7" s="22">
        <v>0</v>
      </c>
      <c r="E7" s="36">
        <v>56000</v>
      </c>
      <c r="F7" s="23">
        <f t="shared" si="0"/>
        <v>56000</v>
      </c>
      <c r="G7" s="5"/>
      <c r="H7" s="3"/>
      <c r="I7" s="2"/>
      <c r="J7" s="2"/>
      <c r="K7" s="2"/>
      <c r="L7" s="2"/>
    </row>
    <row r="8" spans="1:12" s="4" customFormat="1" ht="14.25" customHeight="1" x14ac:dyDescent="0.2">
      <c r="A8" s="30">
        <v>3</v>
      </c>
      <c r="B8" s="34" t="s">
        <v>44</v>
      </c>
      <c r="C8" s="35" t="s">
        <v>43</v>
      </c>
      <c r="D8" s="22">
        <v>350000</v>
      </c>
      <c r="E8" s="36">
        <v>38000</v>
      </c>
      <c r="F8" s="23">
        <f t="shared" si="0"/>
        <v>388000</v>
      </c>
      <c r="G8" s="5"/>
      <c r="H8" s="3"/>
      <c r="I8" s="2"/>
      <c r="J8" s="2"/>
      <c r="K8" s="2"/>
      <c r="L8" s="2"/>
    </row>
    <row r="9" spans="1:12" s="4" customFormat="1" ht="14.25" customHeight="1" x14ac:dyDescent="0.2">
      <c r="A9" s="30">
        <v>4</v>
      </c>
      <c r="B9" s="34" t="s">
        <v>17</v>
      </c>
      <c r="C9" s="35" t="s">
        <v>18</v>
      </c>
      <c r="D9" s="22">
        <v>0</v>
      </c>
      <c r="E9" s="36">
        <v>3000000</v>
      </c>
      <c r="F9" s="23">
        <f t="shared" si="0"/>
        <v>3000000</v>
      </c>
      <c r="G9" s="5"/>
      <c r="H9" s="3"/>
      <c r="I9" s="2"/>
      <c r="J9" s="2"/>
      <c r="K9" s="2"/>
      <c r="L9" s="2"/>
    </row>
    <row r="10" spans="1:12" s="4" customFormat="1" ht="14.25" customHeight="1" thickBot="1" x14ac:dyDescent="0.25">
      <c r="A10" s="30"/>
      <c r="B10" s="37"/>
      <c r="C10" s="38"/>
      <c r="D10" s="39"/>
      <c r="E10" s="39"/>
      <c r="F10" s="40"/>
      <c r="G10" s="5"/>
      <c r="H10" s="3"/>
      <c r="I10" s="3"/>
      <c r="J10" s="2"/>
      <c r="K10" s="2"/>
      <c r="L10" s="2"/>
    </row>
    <row r="11" spans="1:12" ht="14.25" customHeight="1" thickBot="1" x14ac:dyDescent="0.25">
      <c r="A11" s="70" t="s">
        <v>9</v>
      </c>
      <c r="B11" s="71"/>
      <c r="C11" s="71"/>
      <c r="D11" s="41"/>
      <c r="E11" s="42">
        <f>SUM(E6:E10)</f>
        <v>3214000</v>
      </c>
      <c r="F11" s="43"/>
      <c r="G11" s="9"/>
      <c r="H11" s="3"/>
      <c r="I11" s="3"/>
      <c r="J11" s="2"/>
      <c r="K11" s="2"/>
      <c r="L11" s="2"/>
    </row>
    <row r="12" spans="1:12" ht="14.25" customHeight="1" x14ac:dyDescent="0.2">
      <c r="A12" s="78" t="s">
        <v>19</v>
      </c>
      <c r="B12" s="79"/>
      <c r="C12" s="80"/>
      <c r="D12" s="39">
        <v>17472000</v>
      </c>
      <c r="E12" s="39">
        <v>400000</v>
      </c>
      <c r="F12" s="40">
        <f>D12+E12</f>
        <v>17872000</v>
      </c>
      <c r="G12" s="9"/>
      <c r="H12" s="3"/>
      <c r="I12" s="3"/>
      <c r="J12" s="2"/>
      <c r="K12" s="6"/>
      <c r="L12" s="2"/>
    </row>
    <row r="13" spans="1:12" ht="14.25" customHeight="1" thickBot="1" x14ac:dyDescent="0.25">
      <c r="A13" s="68" t="s">
        <v>11</v>
      </c>
      <c r="B13" s="69"/>
      <c r="C13" s="69"/>
      <c r="D13" s="53"/>
      <c r="E13" s="54">
        <f>SUM(E11+E12)</f>
        <v>3614000</v>
      </c>
      <c r="F13" s="55"/>
      <c r="G13" s="9"/>
      <c r="H13" s="3"/>
      <c r="I13" s="2"/>
      <c r="J13" s="2"/>
      <c r="K13" s="2"/>
      <c r="L13" s="2"/>
    </row>
    <row r="14" spans="1:12" ht="10.5" customHeight="1" thickBot="1" x14ac:dyDescent="0.25">
      <c r="A14" s="10"/>
      <c r="B14" s="11"/>
      <c r="C14" s="11"/>
      <c r="D14" s="11"/>
      <c r="E14" s="12"/>
      <c r="F14" s="13"/>
      <c r="G14" s="3"/>
      <c r="H14" s="3"/>
      <c r="I14" s="2"/>
      <c r="J14" s="2"/>
      <c r="K14" s="2"/>
      <c r="L14" s="2"/>
    </row>
    <row r="15" spans="1:12" s="8" customFormat="1" ht="18" customHeight="1" thickBot="1" x14ac:dyDescent="0.25">
      <c r="A15" s="58" t="s">
        <v>2</v>
      </c>
      <c r="B15" s="59"/>
      <c r="C15" s="59"/>
      <c r="D15" s="59"/>
      <c r="E15" s="59"/>
      <c r="F15" s="60"/>
      <c r="G15" s="9"/>
      <c r="H15" s="9"/>
    </row>
    <row r="16" spans="1:12" s="8" customFormat="1" ht="27" customHeight="1" x14ac:dyDescent="0.2">
      <c r="A16" s="15" t="s">
        <v>6</v>
      </c>
      <c r="B16" s="16" t="s">
        <v>0</v>
      </c>
      <c r="C16" s="17" t="s">
        <v>7</v>
      </c>
      <c r="D16" s="16" t="s">
        <v>3</v>
      </c>
      <c r="E16" s="16" t="s">
        <v>4</v>
      </c>
      <c r="F16" s="18" t="s">
        <v>5</v>
      </c>
      <c r="G16" s="14"/>
      <c r="H16" s="14"/>
      <c r="I16" s="9"/>
    </row>
    <row r="17" spans="1:15" s="4" customFormat="1" ht="14.25" customHeight="1" x14ac:dyDescent="0.2">
      <c r="A17" s="19"/>
      <c r="B17" s="20"/>
      <c r="C17" s="21" t="s">
        <v>48</v>
      </c>
      <c r="D17" s="22"/>
      <c r="E17" s="22"/>
      <c r="F17" s="23"/>
      <c r="G17" s="9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30">
        <v>1</v>
      </c>
      <c r="B18" s="31" t="s">
        <v>49</v>
      </c>
      <c r="C18" s="56" t="s">
        <v>50</v>
      </c>
      <c r="D18" s="36">
        <v>200000</v>
      </c>
      <c r="E18" s="36">
        <v>400000</v>
      </c>
      <c r="F18" s="57">
        <f>D18+E18</f>
        <v>600000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9"/>
      <c r="B19" s="20"/>
      <c r="C19" s="21" t="s">
        <v>31</v>
      </c>
      <c r="D19" s="22"/>
      <c r="E19" s="22"/>
      <c r="F19" s="23"/>
      <c r="G19" s="9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9">
        <v>2</v>
      </c>
      <c r="B20" s="20" t="s">
        <v>42</v>
      </c>
      <c r="C20" s="25" t="s">
        <v>47</v>
      </c>
      <c r="D20" s="22">
        <v>20000</v>
      </c>
      <c r="E20" s="36">
        <v>20000</v>
      </c>
      <c r="F20" s="23">
        <f t="shared" ref="F20:F24" si="1">D20+E20</f>
        <v>40000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9">
        <v>3</v>
      </c>
      <c r="B21" s="20" t="s">
        <v>37</v>
      </c>
      <c r="C21" s="25" t="s">
        <v>26</v>
      </c>
      <c r="D21" s="22">
        <v>480000</v>
      </c>
      <c r="E21" s="36">
        <v>50000</v>
      </c>
      <c r="F21" s="23">
        <f t="shared" si="1"/>
        <v>530000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9"/>
      <c r="B22" s="20"/>
      <c r="C22" s="21" t="s">
        <v>32</v>
      </c>
      <c r="D22" s="22"/>
      <c r="E22" s="22"/>
      <c r="F22" s="23"/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9">
        <v>4</v>
      </c>
      <c r="B23" s="20" t="s">
        <v>39</v>
      </c>
      <c r="C23" s="25" t="s">
        <v>47</v>
      </c>
      <c r="D23" s="22">
        <v>65000</v>
      </c>
      <c r="E23" s="36">
        <v>26000</v>
      </c>
      <c r="F23" s="23">
        <f t="shared" si="1"/>
        <v>91000</v>
      </c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9">
        <v>5</v>
      </c>
      <c r="B24" s="20" t="s">
        <v>38</v>
      </c>
      <c r="C24" s="25" t="s">
        <v>26</v>
      </c>
      <c r="D24" s="22">
        <v>620000</v>
      </c>
      <c r="E24" s="36">
        <v>80000</v>
      </c>
      <c r="F24" s="23">
        <f t="shared" si="1"/>
        <v>700000</v>
      </c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9"/>
      <c r="B25" s="20"/>
      <c r="C25" s="21" t="s">
        <v>20</v>
      </c>
      <c r="D25" s="22"/>
      <c r="E25" s="22"/>
      <c r="F25" s="23"/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9">
        <v>6</v>
      </c>
      <c r="B26" s="24" t="s">
        <v>21</v>
      </c>
      <c r="C26" s="25" t="s">
        <v>22</v>
      </c>
      <c r="D26" s="22">
        <v>300000</v>
      </c>
      <c r="E26" s="22">
        <v>3000000</v>
      </c>
      <c r="F26" s="23">
        <f t="shared" ref="F26:F34" si="2">D26+E26</f>
        <v>3300000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9"/>
      <c r="B27" s="24"/>
      <c r="C27" s="26" t="s">
        <v>23</v>
      </c>
      <c r="D27" s="27">
        <v>0</v>
      </c>
      <c r="E27" s="27">
        <v>3000000</v>
      </c>
      <c r="F27" s="28">
        <f t="shared" si="2"/>
        <v>3000000</v>
      </c>
      <c r="G27" s="9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9"/>
      <c r="B28" s="24"/>
      <c r="C28" s="21" t="s">
        <v>28</v>
      </c>
      <c r="D28" s="27"/>
      <c r="E28" s="27"/>
      <c r="F28" s="28"/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19">
        <v>7</v>
      </c>
      <c r="B29" s="24" t="s">
        <v>24</v>
      </c>
      <c r="C29" s="25" t="s">
        <v>26</v>
      </c>
      <c r="D29" s="22">
        <v>0</v>
      </c>
      <c r="E29" s="22">
        <v>15000</v>
      </c>
      <c r="F29" s="23">
        <f t="shared" si="2"/>
        <v>15000</v>
      </c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9">
        <v>8</v>
      </c>
      <c r="B30" s="24" t="s">
        <v>25</v>
      </c>
      <c r="C30" s="25" t="s">
        <v>27</v>
      </c>
      <c r="D30" s="22">
        <v>70000</v>
      </c>
      <c r="E30" s="22">
        <v>-15000</v>
      </c>
      <c r="F30" s="23">
        <f t="shared" si="2"/>
        <v>55000</v>
      </c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9"/>
      <c r="B31" s="24"/>
      <c r="C31" s="21" t="s">
        <v>41</v>
      </c>
      <c r="D31" s="22"/>
      <c r="E31" s="22"/>
      <c r="F31" s="23"/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9">
        <v>9</v>
      </c>
      <c r="B32" s="24" t="s">
        <v>40</v>
      </c>
      <c r="C32" s="25" t="s">
        <v>46</v>
      </c>
      <c r="D32" s="22">
        <v>30000</v>
      </c>
      <c r="E32" s="22">
        <v>15000</v>
      </c>
      <c r="F32" s="23">
        <f t="shared" si="2"/>
        <v>45000</v>
      </c>
      <c r="G32" s="9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9"/>
      <c r="B33" s="24"/>
      <c r="C33" s="21" t="s">
        <v>15</v>
      </c>
      <c r="D33" s="22"/>
      <c r="E33" s="22"/>
      <c r="F33" s="23"/>
      <c r="G33" s="9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9">
        <v>10</v>
      </c>
      <c r="B34" s="24" t="s">
        <v>35</v>
      </c>
      <c r="C34" s="25" t="s">
        <v>36</v>
      </c>
      <c r="D34" s="22">
        <v>222000</v>
      </c>
      <c r="E34" s="36">
        <v>23000</v>
      </c>
      <c r="F34" s="23">
        <f t="shared" si="2"/>
        <v>245000</v>
      </c>
      <c r="G34" s="9"/>
      <c r="H34" s="9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9"/>
      <c r="B35" s="20"/>
      <c r="C35" s="21"/>
      <c r="D35" s="22"/>
      <c r="E35" s="22"/>
      <c r="F35" s="23"/>
      <c r="G35" s="14"/>
      <c r="H35" s="14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47"/>
      <c r="B36" s="48"/>
      <c r="C36" s="49"/>
      <c r="D36" s="50"/>
      <c r="E36" s="50"/>
      <c r="F36" s="51"/>
      <c r="G36" s="14"/>
      <c r="H36" s="14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63"/>
      <c r="B37" s="64"/>
      <c r="C37" s="65"/>
      <c r="D37" s="52"/>
      <c r="E37" s="42">
        <f>E18+E20+E21+E23+E24+E26+E29+E30+E32+E34</f>
        <v>3614000</v>
      </c>
      <c r="F37" s="43"/>
      <c r="G37" s="14"/>
      <c r="H37" s="14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67" t="s">
        <v>54</v>
      </c>
      <c r="B38" s="67"/>
      <c r="C38" s="67"/>
      <c r="D38" s="67"/>
      <c r="E38" s="67"/>
      <c r="F38" s="67"/>
      <c r="G38" s="14"/>
      <c r="H38" s="14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62" t="s">
        <v>51</v>
      </c>
      <c r="B39" s="62"/>
      <c r="C39" s="62"/>
      <c r="D39" s="62"/>
      <c r="E39" s="62"/>
      <c r="F39" s="62"/>
      <c r="G39" s="14"/>
      <c r="H39" s="14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29"/>
      <c r="B40" s="29"/>
      <c r="C40" s="29"/>
      <c r="D40" s="29"/>
      <c r="E40" s="29"/>
      <c r="F40" s="29"/>
      <c r="G40" s="14"/>
      <c r="H40" s="14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66" t="s">
        <v>52</v>
      </c>
      <c r="B41" s="66"/>
      <c r="C41" s="66"/>
      <c r="D41" s="66"/>
      <c r="E41" s="66"/>
      <c r="F41" s="66"/>
      <c r="G41" s="14"/>
      <c r="H41" s="14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62" t="s">
        <v>12</v>
      </c>
      <c r="B42" s="62"/>
      <c r="C42" s="62"/>
      <c r="D42" s="62"/>
      <c r="E42" s="62"/>
      <c r="F42" s="62"/>
      <c r="G42" s="14"/>
      <c r="H42" s="14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61"/>
      <c r="B43" s="61"/>
      <c r="C43" s="61"/>
      <c r="D43" s="61"/>
      <c r="E43" s="61"/>
      <c r="F43" s="61"/>
      <c r="G43" s="7"/>
      <c r="H43" s="7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53</v>
      </c>
      <c r="B44" s="44"/>
      <c r="C44" s="8"/>
      <c r="D44" s="45" t="s">
        <v>14</v>
      </c>
      <c r="E44" s="7"/>
      <c r="F44" s="7"/>
      <c r="G44" s="7"/>
      <c r="H44" s="7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8" t="s">
        <v>13</v>
      </c>
      <c r="B45" s="8"/>
      <c r="C45" s="8"/>
      <c r="D45" s="8"/>
      <c r="E45" s="7"/>
      <c r="F45" s="7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46"/>
      <c r="B46" s="46"/>
      <c r="C46" s="46"/>
      <c r="D46" s="8"/>
      <c r="E46" s="7"/>
      <c r="F46" s="7"/>
      <c r="G46" s="2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8"/>
      <c r="B47" s="8"/>
      <c r="C47" s="8"/>
      <c r="D47" s="8"/>
      <c r="E47" s="7"/>
      <c r="F47" s="7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3:C13"/>
    <mergeCell ref="A11:C11"/>
    <mergeCell ref="A1:F1"/>
    <mergeCell ref="A2:F2"/>
    <mergeCell ref="A3:F3"/>
    <mergeCell ref="A4:F4"/>
    <mergeCell ref="A12:C12"/>
    <mergeCell ref="A15:F15"/>
    <mergeCell ref="A43:F43"/>
    <mergeCell ref="A39:F39"/>
    <mergeCell ref="A42:F42"/>
    <mergeCell ref="A37:C37"/>
    <mergeCell ref="A41:F41"/>
    <mergeCell ref="A38:F38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2025-02-26T13:11:35Z</cp:lastPrinted>
  <dcterms:created xsi:type="dcterms:W3CDTF">2001-04-19T06:32:12Z</dcterms:created>
  <dcterms:modified xsi:type="dcterms:W3CDTF">2025-03-05T13:50:12Z</dcterms:modified>
</cp:coreProperties>
</file>