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EA20BD8E-4EA8-450C-AD03-98D78EA0487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8" l="1"/>
  <c r="F22" i="8" l="1"/>
  <c r="F16" i="8"/>
  <c r="F19" i="8"/>
  <c r="F32" i="8" l="1"/>
  <c r="F31" i="8"/>
  <c r="F30" i="8"/>
  <c r="F29" i="8"/>
  <c r="F28" i="8"/>
  <c r="F27" i="8"/>
  <c r="F26" i="8"/>
  <c r="F25" i="8"/>
  <c r="F24" i="8"/>
  <c r="F15" i="8" l="1"/>
  <c r="F18" i="8" l="1"/>
  <c r="F21" i="8"/>
  <c r="F6" i="8" l="1"/>
  <c r="E8" i="8" l="1"/>
  <c r="E10" i="8" s="1"/>
  <c r="F9" i="8" l="1"/>
</calcChain>
</file>

<file path=xl/sharedStrings.xml><?xml version="1.0" encoding="utf-8"?>
<sst xmlns="http://schemas.openxmlformats.org/spreadsheetml/2006/main" count="59" uniqueCount="55">
  <si>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</si>
  <si>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</si>
  <si>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</si>
  <si>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</si>
  <si>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</si>
  <si>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</si>
  <si>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</si>
  <si>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</si>
  <si>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</si>
  <si>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</si>
  <si>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</si>
  <si>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</si>
  <si>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</si>
  <si>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</si>
  <si>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</si>
  <si>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</si>
  <si>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 xml:space="preserve">Rozdíl mezi příjmy a výdaji činí 44 872 000 Kč a je kryt položkou financování. </t>
  </si>
  <si>
    <t>Dobrovolní hasiči</t>
  </si>
  <si>
    <t>Neinvestiční přijaté transfery z MF ČR (ÚZ 98193)</t>
  </si>
  <si>
    <t>Volby do zastupitelstva kraje</t>
  </si>
  <si>
    <t>Platy zaměstnanců ÚMČ (ÚZ 98193)</t>
  </si>
  <si>
    <t>Refundace mezd (ÚZ 98193)</t>
  </si>
  <si>
    <t>Ostatní osobní výdaje - dohody, odměny členům komisí (ÚZ 98193)</t>
  </si>
  <si>
    <t>Odvody sociálního pojištění (ÚZ 98193)</t>
  </si>
  <si>
    <t>Odvody zdravotního pojištění (ÚZ 98193)</t>
  </si>
  <si>
    <t>Ostatní povinné pojistné placené zaměstnavatelem (ÚZ 98193)</t>
  </si>
  <si>
    <t>Nákup všeobecného materiálu (ÚZ 98193)</t>
  </si>
  <si>
    <t>Nákup služeb (ÚZ 98193)</t>
  </si>
  <si>
    <t>Pohoštění (ÚZ 98193)</t>
  </si>
  <si>
    <t>Silnice</t>
  </si>
  <si>
    <t>Ostatní záležitosti pozemních komunikací</t>
  </si>
  <si>
    <t>2212/5171</t>
  </si>
  <si>
    <t>2219/5169</t>
  </si>
  <si>
    <t>Údržba a úklid chodníků</t>
  </si>
  <si>
    <t>z toho: ÚZ 73</t>
  </si>
  <si>
    <t>z toho: ÚZ 73 - zimní údržba chodníků</t>
  </si>
  <si>
    <t xml:space="preserve">Opravy účelových komunikací  </t>
  </si>
  <si>
    <t>5512/5168</t>
  </si>
  <si>
    <t>5512/5169</t>
  </si>
  <si>
    <t>JSDH Holásky - nákup služeb</t>
  </si>
  <si>
    <t>JSDH Holásky - zpracování dat a služby související s IT technologií</t>
  </si>
  <si>
    <t>Brno, 6.9.2024</t>
  </si>
  <si>
    <t>Rozpočtové opatření č. 8/2024</t>
  </si>
  <si>
    <t xml:space="preserve"> v  Kč  / pro RMČ/</t>
  </si>
  <si>
    <t>6115/5011</t>
  </si>
  <si>
    <t>6115/5019</t>
  </si>
  <si>
    <t>6115/5021</t>
  </si>
  <si>
    <t>6115/5031</t>
  </si>
  <si>
    <t>6115/5032</t>
  </si>
  <si>
    <t>6115/5039</t>
  </si>
  <si>
    <t>6115/5139</t>
  </si>
  <si>
    <t>6115/5169</t>
  </si>
  <si>
    <t>6115/5175</t>
  </si>
  <si>
    <t>Tímto RO č. 8/2024 se příjmy i výdaje zvýšily o 177 500 Kč, tj. příjmy na částku 90 244 238 Kč a výdaje na částku 135 116 238 Kč.</t>
  </si>
  <si>
    <t>Toto rozpočtové opatření bylo schváleno na 54/IX. schůzi RMČ dne 9.9.2024.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</si>
</sst>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u/>
      <sz val="10"/>
      <color rgb="FFFF000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3" fontId="5" fillId="0" borderId="3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0" fontId="8" fillId="0" borderId="0" xfId="0" applyFont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14" fontId="0" fillId="0" borderId="0" xfId="0" applyNumberFormat="1" applyFont="1"/>
    <xf numFmtId="0" fontId="4" fillId="0" borderId="6" xfId="0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vertical="center"/>
    </xf>
    <xf numFmtId="3" fontId="0" fillId="0" borderId="7" xfId="0" applyNumberFormat="1" applyFont="1" applyFill="1" applyBorder="1"/>
    <xf numFmtId="0" fontId="4" fillId="0" borderId="2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0"/>
  <sheetViews>
    <sheetView tabSelected="1" topLeftCell="A7" zoomScaleNormal="100" zoomScaleSheetLayoutView="100" workbookViewId="0">
      <selection activeCell="C45" sqref="C45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72" t="s">
        <v>10</v>
      </c>
      <c r="B1" s="73"/>
      <c r="C1" s="73"/>
      <c r="D1" s="73"/>
      <c r="E1" s="73"/>
      <c r="F1" s="73"/>
      <c r="G1" s="2"/>
      <c r="H1" s="2"/>
      <c r="I1" s="2"/>
      <c r="J1" s="2"/>
      <c r="K1" s="2"/>
    </row>
    <row r="2" spans="1:15" ht="14.25" customHeight="1" x14ac:dyDescent="0.2">
      <c r="A2" s="72" t="s">
        <v>42</v>
      </c>
      <c r="B2" s="73"/>
      <c r="C2" s="73"/>
      <c r="D2" s="73"/>
      <c r="E2" s="73"/>
      <c r="F2" s="73"/>
      <c r="G2" s="2"/>
      <c r="H2" s="2"/>
      <c r="I2" s="2"/>
      <c r="J2" s="2"/>
      <c r="K2" s="2"/>
    </row>
    <row r="3" spans="1:15" ht="14.25" customHeight="1" thickBot="1" x14ac:dyDescent="0.25">
      <c r="A3" s="74" t="s">
        <v>43</v>
      </c>
      <c r="B3" s="74"/>
      <c r="C3" s="74"/>
      <c r="D3" s="74"/>
      <c r="E3" s="74"/>
      <c r="F3" s="74"/>
      <c r="G3" s="2"/>
      <c r="H3" s="2"/>
      <c r="I3" s="2"/>
      <c r="J3" s="2"/>
      <c r="K3" s="2"/>
    </row>
    <row r="4" spans="1:15" ht="18.75" customHeight="1" thickBot="1" x14ac:dyDescent="0.25">
      <c r="A4" s="75" t="s">
        <v>1</v>
      </c>
      <c r="B4" s="76"/>
      <c r="C4" s="76"/>
      <c r="D4" s="76"/>
      <c r="E4" s="76"/>
      <c r="F4" s="77"/>
      <c r="G4" s="4"/>
      <c r="H4" s="2"/>
      <c r="I4" s="2"/>
      <c r="J4" s="2"/>
      <c r="K4" s="2"/>
    </row>
    <row r="5" spans="1:15" ht="27" customHeight="1" x14ac:dyDescent="0.2">
      <c r="A5" s="22" t="s">
        <v>6</v>
      </c>
      <c r="B5" s="23" t="s">
        <v>8</v>
      </c>
      <c r="C5" s="24"/>
      <c r="D5" s="23" t="s">
        <v>3</v>
      </c>
      <c r="E5" s="23" t="s">
        <v>4</v>
      </c>
      <c r="F5" s="30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2">
        <v>1</v>
      </c>
      <c r="B6" s="33">
        <v>4111</v>
      </c>
      <c r="C6" s="58" t="s">
        <v>18</v>
      </c>
      <c r="D6" s="25">
        <v>0</v>
      </c>
      <c r="E6" s="25">
        <v>177500</v>
      </c>
      <c r="F6" s="31">
        <f t="shared" ref="F6" si="0">D6+E6</f>
        <v>177500</v>
      </c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22"/>
      <c r="B7" s="34"/>
      <c r="C7" s="35"/>
      <c r="D7" s="36"/>
      <c r="E7" s="36"/>
      <c r="F7" s="37"/>
      <c r="G7" s="5"/>
      <c r="H7" s="3"/>
      <c r="I7" s="3"/>
      <c r="J7" s="2"/>
      <c r="K7" s="2"/>
      <c r="L7" s="2"/>
    </row>
    <row r="8" spans="1:15" ht="14.25" customHeight="1" thickBot="1" x14ac:dyDescent="0.25">
      <c r="A8" s="70" t="s">
        <v>9</v>
      </c>
      <c r="B8" s="71"/>
      <c r="C8" s="71"/>
      <c r="D8" s="38"/>
      <c r="E8" s="39">
        <f>SUM(E6:E7)</f>
        <v>177500</v>
      </c>
      <c r="F8" s="40"/>
      <c r="G8" s="5"/>
      <c r="H8" s="3"/>
      <c r="I8" s="3"/>
      <c r="J8" s="2"/>
      <c r="K8" s="2"/>
      <c r="L8" s="2"/>
    </row>
    <row r="9" spans="1:15" ht="14.25" customHeight="1" x14ac:dyDescent="0.2">
      <c r="A9" s="78" t="s">
        <v>14</v>
      </c>
      <c r="B9" s="79"/>
      <c r="C9" s="80"/>
      <c r="D9" s="36">
        <v>44872000</v>
      </c>
      <c r="E9" s="36">
        <v>0</v>
      </c>
      <c r="F9" s="37">
        <f>D9+E9</f>
        <v>44872000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68" t="s">
        <v>11</v>
      </c>
      <c r="B10" s="69"/>
      <c r="C10" s="69"/>
      <c r="D10" s="41"/>
      <c r="E10" s="42">
        <f>SUM(E8+E9)</f>
        <v>177500</v>
      </c>
      <c r="F10" s="43"/>
      <c r="G10" s="3"/>
      <c r="H10" s="3"/>
      <c r="I10" s="2"/>
      <c r="J10" s="2"/>
      <c r="K10" s="2"/>
      <c r="L10" s="2"/>
    </row>
    <row r="11" spans="1:15" ht="10.5" customHeight="1" thickBot="1" x14ac:dyDescent="0.25">
      <c r="A11" s="9"/>
      <c r="B11" s="10"/>
      <c r="C11" s="10"/>
      <c r="D11" s="10"/>
      <c r="E11" s="11"/>
      <c r="F11" s="12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81" t="s">
        <v>2</v>
      </c>
      <c r="B12" s="82"/>
      <c r="C12" s="82"/>
      <c r="D12" s="82"/>
      <c r="E12" s="82"/>
      <c r="F12" s="83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26" t="s">
        <v>6</v>
      </c>
      <c r="B13" s="27" t="s">
        <v>0</v>
      </c>
      <c r="C13" s="28" t="s">
        <v>7</v>
      </c>
      <c r="D13" s="27" t="s">
        <v>3</v>
      </c>
      <c r="E13" s="27" t="s">
        <v>4</v>
      </c>
      <c r="F13" s="29" t="s">
        <v>5</v>
      </c>
      <c r="G13" s="5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22"/>
      <c r="B14" s="24"/>
      <c r="C14" s="60" t="s">
        <v>29</v>
      </c>
      <c r="D14" s="25"/>
      <c r="E14" s="25"/>
      <c r="F14" s="61"/>
      <c r="G14" s="5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22">
        <v>1</v>
      </c>
      <c r="B15" s="24" t="s">
        <v>31</v>
      </c>
      <c r="C15" s="62" t="s">
        <v>36</v>
      </c>
      <c r="D15" s="25">
        <v>16517000</v>
      </c>
      <c r="E15" s="25">
        <v>-20000</v>
      </c>
      <c r="F15" s="31">
        <f t="shared" ref="F15:F22" si="1">D15+E15</f>
        <v>16497000</v>
      </c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22"/>
      <c r="B16" s="24"/>
      <c r="C16" s="63" t="s">
        <v>34</v>
      </c>
      <c r="D16" s="64">
        <v>4017000</v>
      </c>
      <c r="E16" s="64">
        <v>-20000</v>
      </c>
      <c r="F16" s="61">
        <f t="shared" si="1"/>
        <v>3997000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22"/>
      <c r="B17" s="65"/>
      <c r="C17" s="60" t="s">
        <v>30</v>
      </c>
      <c r="D17" s="36"/>
      <c r="E17" s="25"/>
      <c r="F17" s="31"/>
      <c r="G17" s="5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22">
        <v>2</v>
      </c>
      <c r="B18" s="65" t="s">
        <v>32</v>
      </c>
      <c r="C18" s="62" t="s">
        <v>33</v>
      </c>
      <c r="D18" s="36">
        <v>2500000</v>
      </c>
      <c r="E18" s="25">
        <v>20000</v>
      </c>
      <c r="F18" s="31">
        <f t="shared" si="1"/>
        <v>2520000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22"/>
      <c r="B19" s="65"/>
      <c r="C19" s="63" t="s">
        <v>35</v>
      </c>
      <c r="D19" s="66">
        <v>1190000</v>
      </c>
      <c r="E19" s="64">
        <v>20000</v>
      </c>
      <c r="F19" s="61">
        <f t="shared" si="1"/>
        <v>1210000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22"/>
      <c r="B20" s="24"/>
      <c r="C20" s="60" t="s">
        <v>17</v>
      </c>
      <c r="D20" s="25"/>
      <c r="E20" s="25"/>
      <c r="F20" s="31"/>
      <c r="G20" s="5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22">
        <v>3</v>
      </c>
      <c r="B21" s="24" t="s">
        <v>37</v>
      </c>
      <c r="C21" s="62" t="s">
        <v>40</v>
      </c>
      <c r="D21" s="25">
        <v>0</v>
      </c>
      <c r="E21" s="25">
        <v>14000</v>
      </c>
      <c r="F21" s="31">
        <f t="shared" si="1"/>
        <v>14000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22">
        <v>4</v>
      </c>
      <c r="B22" s="24" t="s">
        <v>38</v>
      </c>
      <c r="C22" s="62" t="s">
        <v>39</v>
      </c>
      <c r="D22" s="25">
        <v>101000</v>
      </c>
      <c r="E22" s="25">
        <v>-14000</v>
      </c>
      <c r="F22" s="31">
        <f t="shared" si="1"/>
        <v>87000</v>
      </c>
      <c r="G22" s="5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47"/>
      <c r="B23" s="48"/>
      <c r="C23" s="49" t="s">
        <v>19</v>
      </c>
      <c r="D23" s="50"/>
      <c r="E23" s="50"/>
      <c r="F23" s="51"/>
      <c r="G23" s="5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52">
        <v>5</v>
      </c>
      <c r="B24" s="53" t="s">
        <v>44</v>
      </c>
      <c r="C24" s="54" t="s">
        <v>20</v>
      </c>
      <c r="D24" s="55">
        <v>0</v>
      </c>
      <c r="E24" s="56">
        <v>16000</v>
      </c>
      <c r="F24" s="57">
        <f t="shared" ref="F24:F31" si="2">D24+E24</f>
        <v>16000</v>
      </c>
      <c r="G24" s="5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52">
        <v>6</v>
      </c>
      <c r="B25" s="53" t="s">
        <v>45</v>
      </c>
      <c r="C25" s="54" t="s">
        <v>21</v>
      </c>
      <c r="D25" s="55">
        <v>0</v>
      </c>
      <c r="E25" s="56">
        <v>5000</v>
      </c>
      <c r="F25" s="57">
        <f t="shared" si="2"/>
        <v>5000</v>
      </c>
      <c r="G25" s="5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52">
        <v>7</v>
      </c>
      <c r="B26" s="53" t="s">
        <v>46</v>
      </c>
      <c r="C26" s="54" t="s">
        <v>22</v>
      </c>
      <c r="D26" s="55">
        <v>0</v>
      </c>
      <c r="E26" s="56">
        <v>124000</v>
      </c>
      <c r="F26" s="57">
        <f t="shared" si="2"/>
        <v>124000</v>
      </c>
      <c r="G26" s="5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52">
        <v>8</v>
      </c>
      <c r="B27" s="53" t="s">
        <v>47</v>
      </c>
      <c r="C27" s="54" t="s">
        <v>23</v>
      </c>
      <c r="D27" s="55">
        <v>0</v>
      </c>
      <c r="E27" s="56">
        <v>4000</v>
      </c>
      <c r="F27" s="57">
        <f t="shared" si="2"/>
        <v>4000</v>
      </c>
      <c r="G27" s="5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52">
        <v>9</v>
      </c>
      <c r="B28" s="53" t="s">
        <v>48</v>
      </c>
      <c r="C28" s="54" t="s">
        <v>24</v>
      </c>
      <c r="D28" s="55">
        <v>0</v>
      </c>
      <c r="E28" s="56">
        <v>1500</v>
      </c>
      <c r="F28" s="57">
        <f t="shared" si="2"/>
        <v>1500</v>
      </c>
      <c r="G28" s="5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52">
        <v>10</v>
      </c>
      <c r="B29" s="53" t="s">
        <v>49</v>
      </c>
      <c r="C29" s="54" t="s">
        <v>25</v>
      </c>
      <c r="D29" s="55">
        <v>0</v>
      </c>
      <c r="E29" s="56">
        <v>2000</v>
      </c>
      <c r="F29" s="57">
        <f t="shared" si="2"/>
        <v>2000</v>
      </c>
      <c r="G29" s="32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52">
        <v>11</v>
      </c>
      <c r="B30" s="53" t="s">
        <v>50</v>
      </c>
      <c r="C30" s="54" t="s">
        <v>26</v>
      </c>
      <c r="D30" s="55">
        <v>0</v>
      </c>
      <c r="E30" s="56">
        <v>11500</v>
      </c>
      <c r="F30" s="57">
        <f t="shared" si="2"/>
        <v>11500</v>
      </c>
      <c r="G30" s="32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52">
        <v>12</v>
      </c>
      <c r="B31" s="53" t="s">
        <v>51</v>
      </c>
      <c r="C31" s="54" t="s">
        <v>27</v>
      </c>
      <c r="D31" s="55">
        <v>0</v>
      </c>
      <c r="E31" s="56">
        <v>8500</v>
      </c>
      <c r="F31" s="57">
        <f t="shared" si="2"/>
        <v>8500</v>
      </c>
      <c r="G31" s="32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52">
        <v>13</v>
      </c>
      <c r="B32" s="53" t="s">
        <v>52</v>
      </c>
      <c r="C32" s="54" t="s">
        <v>28</v>
      </c>
      <c r="D32" s="55">
        <v>0</v>
      </c>
      <c r="E32" s="56">
        <v>5000</v>
      </c>
      <c r="F32" s="57">
        <f>D32+E32</f>
        <v>5000</v>
      </c>
      <c r="G32" s="32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7"/>
      <c r="B33" s="45"/>
      <c r="C33" s="46"/>
      <c r="D33" s="8"/>
      <c r="E33" s="8"/>
      <c r="F33" s="16"/>
      <c r="G33" s="32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thickBot="1" x14ac:dyDescent="0.25">
      <c r="A34" s="7"/>
      <c r="B34" s="19"/>
      <c r="C34" s="18"/>
      <c r="D34" s="20"/>
      <c r="E34" s="20"/>
      <c r="F34" s="16"/>
      <c r="G34" s="5"/>
      <c r="H34" s="3"/>
      <c r="I34" s="3"/>
      <c r="J34" s="2"/>
      <c r="K34" s="2"/>
      <c r="L34" s="3"/>
      <c r="M34" s="3"/>
      <c r="N34" s="3"/>
      <c r="O34" s="3"/>
      <c r="P34" s="5"/>
      <c r="Q34" s="5"/>
      <c r="R34" s="5"/>
    </row>
    <row r="35" spans="1:18" ht="14.25" customHeight="1" thickBot="1" x14ac:dyDescent="0.25">
      <c r="A35" s="87"/>
      <c r="B35" s="88"/>
      <c r="C35" s="89"/>
      <c r="D35" s="67"/>
      <c r="E35" s="39">
        <f>E15+E18+E21+E22+E24+E25+E26+E27+E28+E29+E30+E31+E32</f>
        <v>177500</v>
      </c>
      <c r="F35" s="17"/>
      <c r="G35" s="5"/>
      <c r="H35" s="3"/>
      <c r="I35" s="3"/>
      <c r="J35" s="2"/>
      <c r="K35" s="2"/>
      <c r="L35" s="2"/>
      <c r="M35" s="2"/>
      <c r="N35" s="2"/>
      <c r="O35" s="2"/>
    </row>
    <row r="36" spans="1:18" ht="12.75" customHeight="1" x14ac:dyDescent="0.2">
      <c r="A36" s="90" t="s">
        <v>54</v>
      </c>
      <c r="B36" s="90"/>
      <c r="C36" s="90"/>
      <c r="D36" s="90"/>
      <c r="E36" s="90"/>
      <c r="F36" s="90"/>
      <c r="G36" s="3"/>
      <c r="H36" s="3"/>
      <c r="I36" s="3"/>
      <c r="J36" s="2"/>
      <c r="K36" s="2"/>
      <c r="L36" s="2"/>
      <c r="M36" s="2"/>
      <c r="N36" s="2"/>
      <c r="O36" s="2"/>
    </row>
    <row r="37" spans="1:18" ht="12.75" customHeight="1" x14ac:dyDescent="0.2">
      <c r="A37" s="85" t="s">
        <v>53</v>
      </c>
      <c r="B37" s="85"/>
      <c r="C37" s="85"/>
      <c r="D37" s="85"/>
      <c r="E37" s="85"/>
      <c r="F37" s="85"/>
      <c r="G37" s="3"/>
      <c r="H37" s="3"/>
      <c r="I37" s="2"/>
      <c r="J37" s="2"/>
      <c r="K37" s="2"/>
      <c r="L37" s="2"/>
      <c r="M37" s="2"/>
      <c r="N37" s="2"/>
      <c r="O37" s="2"/>
    </row>
    <row r="38" spans="1:18" ht="6" customHeight="1" x14ac:dyDescent="0.2">
      <c r="A38" s="44"/>
      <c r="B38" s="44"/>
      <c r="C38" s="44"/>
      <c r="D38" s="44"/>
      <c r="E38" s="44"/>
      <c r="F38" s="44"/>
      <c r="G38" s="3"/>
      <c r="H38" s="3"/>
      <c r="I38" s="2"/>
      <c r="J38" s="2"/>
      <c r="K38" s="2"/>
      <c r="L38" s="2"/>
      <c r="M38" s="2"/>
      <c r="N38" s="2"/>
      <c r="O38" s="2"/>
    </row>
    <row r="39" spans="1:18" s="1" customFormat="1" ht="12.75" customHeight="1" x14ac:dyDescent="0.2">
      <c r="A39" s="85" t="s">
        <v>16</v>
      </c>
      <c r="B39" s="85"/>
      <c r="C39" s="85"/>
      <c r="D39" s="85"/>
      <c r="E39" s="85"/>
      <c r="F39" s="85"/>
      <c r="G39" s="3"/>
      <c r="H39" s="3"/>
      <c r="I39" s="3"/>
      <c r="J39" s="3"/>
      <c r="K39" s="3"/>
      <c r="L39" s="3"/>
      <c r="M39" s="3"/>
      <c r="N39" s="3"/>
      <c r="O39" s="3"/>
    </row>
    <row r="40" spans="1:18" s="1" customFormat="1" ht="12.75" customHeight="1" x14ac:dyDescent="0.2">
      <c r="A40" s="86" t="s">
        <v>12</v>
      </c>
      <c r="B40" s="86"/>
      <c r="C40" s="86"/>
      <c r="D40" s="86"/>
      <c r="E40" s="86"/>
      <c r="F40" s="86"/>
      <c r="G40" s="3"/>
      <c r="H40" s="3"/>
      <c r="I40" s="3"/>
      <c r="J40" s="3"/>
      <c r="K40" s="3"/>
      <c r="L40" s="3"/>
      <c r="M40" s="3"/>
      <c r="N40" s="3"/>
      <c r="O40" s="3"/>
    </row>
    <row r="41" spans="1:18" ht="9" customHeight="1" x14ac:dyDescent="0.2">
      <c r="A41" s="84"/>
      <c r="B41" s="84"/>
      <c r="C41" s="84"/>
      <c r="D41" s="84"/>
      <c r="E41" s="84"/>
      <c r="F41" s="84"/>
      <c r="G41" s="2"/>
      <c r="H41" s="2"/>
      <c r="I41" s="2"/>
      <c r="J41" s="2"/>
      <c r="K41" s="2"/>
      <c r="L41" s="2"/>
      <c r="M41" s="2"/>
      <c r="N41" s="2"/>
      <c r="O41" s="2"/>
    </row>
    <row r="42" spans="1:18" ht="15" customHeight="1" x14ac:dyDescent="0.2">
      <c r="A42" s="14" t="s">
        <v>41</v>
      </c>
      <c r="B42" s="59"/>
      <c r="C42" s="14"/>
      <c r="D42" s="15" t="s">
        <v>15</v>
      </c>
      <c r="E42" s="13"/>
      <c r="F42" s="13"/>
      <c r="G42" s="2"/>
      <c r="H42" s="2"/>
      <c r="I42" s="2"/>
      <c r="J42" s="2"/>
      <c r="K42" s="2"/>
      <c r="L42" s="2"/>
      <c r="M42" s="2"/>
      <c r="N42" s="2"/>
      <c r="O42" s="2"/>
    </row>
    <row r="43" spans="1:18" ht="15" customHeight="1" x14ac:dyDescent="0.2">
      <c r="A43" s="14" t="s">
        <v>13</v>
      </c>
      <c r="B43" s="14"/>
      <c r="C43" s="14"/>
      <c r="D43" s="14"/>
      <c r="E43" s="13"/>
      <c r="F43" s="13"/>
      <c r="G43" s="2"/>
      <c r="H43" s="2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21"/>
      <c r="B44" s="21"/>
      <c r="C44" s="21"/>
      <c r="D44" s="13"/>
      <c r="E44" s="13"/>
      <c r="F44" s="13"/>
      <c r="G44" s="2"/>
      <c r="H44" s="2"/>
      <c r="I44" s="2"/>
      <c r="J44" s="4"/>
      <c r="K44" s="4"/>
      <c r="L44" s="4"/>
      <c r="M44" s="4"/>
      <c r="N44" s="4"/>
      <c r="O44" s="4"/>
    </row>
    <row r="45" spans="1:18" ht="15" customHeight="1" x14ac:dyDescent="0.2">
      <c r="A45" s="13"/>
      <c r="B45" s="13"/>
      <c r="C45" s="13"/>
      <c r="D45" s="13"/>
      <c r="E45" s="13"/>
      <c r="F45" s="13"/>
      <c r="G45" s="2"/>
      <c r="H45" s="2"/>
      <c r="I45" s="2"/>
      <c r="J45" s="4"/>
      <c r="K45" s="4"/>
      <c r="L45" s="4"/>
      <c r="M45" s="4"/>
      <c r="N45" s="4"/>
      <c r="O45" s="4"/>
    </row>
    <row r="46" spans="1:18" x14ac:dyDescent="0.2">
      <c r="A46" s="13"/>
      <c r="B46" s="13"/>
      <c r="C46" s="13"/>
      <c r="D46" s="13"/>
      <c r="E46" s="13"/>
      <c r="F46" s="13"/>
      <c r="G46" s="2"/>
      <c r="H46" s="2"/>
      <c r="I46" s="4"/>
      <c r="J46" s="4"/>
      <c r="K46" s="4"/>
      <c r="L46" s="4"/>
      <c r="M46" s="4"/>
      <c r="N46" s="4"/>
      <c r="O46" s="4"/>
    </row>
    <row r="47" spans="1:18" x14ac:dyDescent="0.2">
      <c r="A47" s="13"/>
      <c r="B47" s="13"/>
      <c r="C47" s="13"/>
      <c r="D47" s="13"/>
      <c r="E47" s="13"/>
      <c r="F47" s="13"/>
      <c r="G47" s="2"/>
      <c r="H47" s="2"/>
      <c r="I47" s="4"/>
      <c r="J47" s="4"/>
      <c r="K47" s="4"/>
      <c r="L47" s="4"/>
      <c r="M47" s="4"/>
      <c r="N47" s="4"/>
      <c r="O47" s="4"/>
    </row>
    <row r="48" spans="1:18" x14ac:dyDescent="0.2">
      <c r="A48" s="13"/>
      <c r="B48" s="13"/>
      <c r="C48" s="13"/>
      <c r="D48" s="13"/>
      <c r="E48" s="13"/>
      <c r="F48" s="13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13"/>
      <c r="B49" s="13"/>
      <c r="C49" s="13"/>
      <c r="D49" s="13"/>
      <c r="E49" s="13"/>
      <c r="F49" s="13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2"/>
      <c r="B70" s="2"/>
      <c r="C70" s="2"/>
      <c r="D70" s="2"/>
      <c r="E70" s="2"/>
      <c r="F70" s="2"/>
      <c r="G70" s="2"/>
    </row>
  </sheetData>
  <mergeCells count="14">
    <mergeCell ref="A12:F12"/>
    <mergeCell ref="A41:F41"/>
    <mergeCell ref="A37:F37"/>
    <mergeCell ref="A40:F40"/>
    <mergeCell ref="A35:C35"/>
    <mergeCell ref="A39:F39"/>
    <mergeCell ref="A36:F36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2024-09-04T15:24:31Z</cp:lastPrinted>
  <dcterms:created xsi:type="dcterms:W3CDTF">2001-04-19T06:32:12Z</dcterms:created>
  <dcterms:modified xsi:type="dcterms:W3CDTF">2024-09-10T08:44:33Z</dcterms:modified>
</cp:coreProperties>
</file>