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32829CD9-7431-4621-82B6-1F6E5D6F1020}" xr6:coauthVersionLast="47" xr6:coauthVersionMax="47" xr10:uidLastSave="{00000000-0000-0000-0000-000000000000}"/>
  <bookViews>
    <workbookView xWindow="1335" yWindow="1500" windowWidth="27465" windowHeight="165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8" l="1"/>
  <c r="E10" i="8" l="1"/>
  <c r="E38" i="8"/>
  <c r="F36" i="8"/>
  <c r="F27" i="8" l="1"/>
  <c r="F17" i="8"/>
  <c r="F29" i="8" l="1"/>
  <c r="F19" i="8" l="1"/>
  <c r="F23" i="8"/>
  <c r="F7" i="8"/>
  <c r="F21" i="8"/>
  <c r="F22" i="8"/>
  <c r="F25" i="8"/>
  <c r="F28" i="8"/>
  <c r="F11" i="8"/>
  <c r="F31" i="8" l="1"/>
  <c r="F32" i="8"/>
  <c r="F20" i="8" l="1"/>
  <c r="F6" i="8" l="1"/>
  <c r="E9" i="8" l="1"/>
  <c r="E12" i="8" s="1"/>
  <c r="F10" i="8" l="1"/>
</calcChain>
</file>

<file path=xl/sharedStrings.xml><?xml version="1.0" encoding="utf-8"?>
<sst xmlns="http://schemas.openxmlformats.org/spreadsheetml/2006/main" count="65" uniqueCount="59">
  <si>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</si>
  <si>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</si>
  <si>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</si>
  <si>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</si>
  <si>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</si>
  <si>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</si>
  <si>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</si>
  <si>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</si>
  <si>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</si>
  <si>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</si>
  <si>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</si>
  <si>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</si>
  <si>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</si>
  <si>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</si>
  <si>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2023 - pol. 8115</t>
  </si>
  <si>
    <t>Za MČ Brno-Tuřany:</t>
  </si>
  <si>
    <t>Slavnosti tuřanského zelí</t>
  </si>
  <si>
    <t>3319/5169</t>
  </si>
  <si>
    <t>Nákup materiálu</t>
  </si>
  <si>
    <t>Nákup služeb</t>
  </si>
  <si>
    <t xml:space="preserve"> v  Kč  / pro ZMČ/</t>
  </si>
  <si>
    <t>Rozpočtové opatření č. 7/2024</t>
  </si>
  <si>
    <t>z toho: ÚZ 13024, ORJ 223 - nevyčerpaná část dotace na SPOD za rok 2023</t>
  </si>
  <si>
    <t>Sociálně - právní ochrana dětí</t>
  </si>
  <si>
    <t>4324/5139</t>
  </si>
  <si>
    <t>z toho: ÚZ 13024, ORJ 223 - nevyčerpaná dotace za rok 2023</t>
  </si>
  <si>
    <t>Kultura</t>
  </si>
  <si>
    <t>3399/5169</t>
  </si>
  <si>
    <t>3319/5175</t>
  </si>
  <si>
    <t>3319/5041</t>
  </si>
  <si>
    <t>3319/5194</t>
  </si>
  <si>
    <t>Veřejná zeleň</t>
  </si>
  <si>
    <t>3745/6121</t>
  </si>
  <si>
    <t>Dětský sportovní areál Švédská</t>
  </si>
  <si>
    <t>3399/2329</t>
  </si>
  <si>
    <t>Ostatní nedaňové příjmy - vstupné na kulturní akce</t>
  </si>
  <si>
    <t>6310/2141</t>
  </si>
  <si>
    <t>Příjmy z úroků</t>
  </si>
  <si>
    <t>3319/6122</t>
  </si>
  <si>
    <t>Pohoštění</t>
  </si>
  <si>
    <t>Věcné dary</t>
  </si>
  <si>
    <t>3D model tuřanského zelí</t>
  </si>
  <si>
    <t>Odměny za užití duševního vlastnictví</t>
  </si>
  <si>
    <t>Toto rozpočtové opatření ne/bylo schváleno na 14/IX. zasedání ZMČ dne 5.9.2024.</t>
  </si>
  <si>
    <t>Základní škola</t>
  </si>
  <si>
    <t>3113/6121</t>
  </si>
  <si>
    <t>Rekonstrukce hřiště Jahodová</t>
  </si>
  <si>
    <t xml:space="preserve">ZŠ Měšťanská - výměna oken </t>
  </si>
  <si>
    <t>3745/5171</t>
  </si>
  <si>
    <t>Opravy a udržování</t>
  </si>
  <si>
    <t>Úřad</t>
  </si>
  <si>
    <t>6171/5137</t>
  </si>
  <si>
    <t>DDHM - vybavení ÚMČ</t>
  </si>
  <si>
    <t>Tímto RO č. 7/2024 se příjmy zvýšily o 1 275 tisíc Kč, tj. na 90 066 738 Kč a výdaje se zvýšily o 10 281 tisíc Kč, tj. na 134 938 738 Kč.</t>
  </si>
  <si>
    <t xml:space="preserve">Rozdíl mezi příjmy a výdaji činí 44 872 000 Kč a je kryt položkou financování. </t>
  </si>
  <si>
    <t>Brno, 4.9.2024</t>
  </si>
  <si>
    <t>JSDH Holásky - PD hasičská zbrojnice Holásky</t>
  </si>
  <si>
    <t>5512/6121</t>
  </si>
  <si>
    <t>Dobrovolní hasiči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</si>
</sst>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u/>
      <sz val="10"/>
      <color rgb="FFFF000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6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/>
    <xf numFmtId="14" fontId="7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right"/>
    </xf>
    <xf numFmtId="0" fontId="6" fillId="0" borderId="6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vertical="center"/>
    </xf>
    <xf numFmtId="3" fontId="7" fillId="0" borderId="8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vertical="center"/>
    </xf>
    <xf numFmtId="3" fontId="7" fillId="0" borderId="7" xfId="0" applyNumberFormat="1" applyFont="1" applyFill="1" applyBorder="1"/>
    <xf numFmtId="0" fontId="10" fillId="0" borderId="0" xfId="0" applyFont="1"/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3" fontId="11" fillId="0" borderId="3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7" xfId="0" applyNumberFormat="1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3" fontId="0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73"/>
  <sheetViews>
    <sheetView tabSelected="1" topLeftCell="A13" zoomScaleNormal="100" zoomScaleSheetLayoutView="100" workbookViewId="0">
      <selection activeCell="A33" sqref="A33:F34"/>
    </sheetView>
  </sheetViews>
  <sheetFormatPr defaultRowHeight="12.75" x14ac:dyDescent="0.2"/>
  <cols>
    <col min="1" max="1" width="4.7109375" customWidth="1"/>
    <col min="2" max="2" width="9.42578125" customWidth="1"/>
    <col min="3" max="3" width="70.140625" customWidth="1"/>
    <col min="4" max="5" width="10.7109375" customWidth="1"/>
    <col min="6" max="6" width="10.85546875" customWidth="1"/>
    <col min="9" max="9" width="16.85546875" bestFit="1" customWidth="1"/>
    <col min="16" max="16" width="10.7109375" customWidth="1"/>
    <col min="20" max="20" width="9.140625" customWidth="1"/>
  </cols>
  <sheetData>
    <row r="1" spans="1:15" ht="18" x14ac:dyDescent="0.2">
      <c r="A1" s="70" t="s">
        <v>10</v>
      </c>
      <c r="B1" s="71"/>
      <c r="C1" s="71"/>
      <c r="D1" s="71"/>
      <c r="E1" s="71"/>
      <c r="F1" s="71"/>
      <c r="G1" s="2"/>
      <c r="H1" s="2"/>
      <c r="I1" s="2"/>
      <c r="J1" s="2"/>
      <c r="K1" s="2"/>
    </row>
    <row r="2" spans="1:15" ht="14.25" customHeight="1" x14ac:dyDescent="0.2">
      <c r="A2" s="70" t="s">
        <v>21</v>
      </c>
      <c r="B2" s="71"/>
      <c r="C2" s="71"/>
      <c r="D2" s="71"/>
      <c r="E2" s="71"/>
      <c r="F2" s="71"/>
      <c r="G2" s="2"/>
      <c r="H2" s="2"/>
      <c r="I2" s="2"/>
      <c r="J2" s="2"/>
      <c r="K2" s="2"/>
    </row>
    <row r="3" spans="1:15" ht="14.25" customHeight="1" thickBot="1" x14ac:dyDescent="0.25">
      <c r="A3" s="72" t="s">
        <v>20</v>
      </c>
      <c r="B3" s="72"/>
      <c r="C3" s="72"/>
      <c r="D3" s="72"/>
      <c r="E3" s="72"/>
      <c r="F3" s="72"/>
      <c r="G3" s="2"/>
      <c r="H3" s="2"/>
      <c r="I3" s="2"/>
      <c r="J3" s="2"/>
      <c r="K3" s="2"/>
    </row>
    <row r="4" spans="1:15" ht="18.75" customHeight="1" thickBot="1" x14ac:dyDescent="0.25">
      <c r="A4" s="73" t="s">
        <v>1</v>
      </c>
      <c r="B4" s="74"/>
      <c r="C4" s="74"/>
      <c r="D4" s="74"/>
      <c r="E4" s="74"/>
      <c r="F4" s="75"/>
      <c r="G4" s="4"/>
      <c r="H4" s="2"/>
      <c r="I4" s="2"/>
      <c r="J4" s="2"/>
      <c r="K4" s="2"/>
    </row>
    <row r="5" spans="1:15" ht="27" customHeight="1" x14ac:dyDescent="0.2">
      <c r="A5" s="30" t="s">
        <v>6</v>
      </c>
      <c r="B5" s="31" t="s">
        <v>8</v>
      </c>
      <c r="C5" s="32"/>
      <c r="D5" s="31" t="s">
        <v>3</v>
      </c>
      <c r="E5" s="31" t="s">
        <v>4</v>
      </c>
      <c r="F5" s="44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30">
        <v>1</v>
      </c>
      <c r="B6" s="49" t="s">
        <v>34</v>
      </c>
      <c r="C6" s="50" t="s">
        <v>35</v>
      </c>
      <c r="D6" s="33">
        <v>120000</v>
      </c>
      <c r="E6" s="33">
        <v>175000</v>
      </c>
      <c r="F6" s="47">
        <f t="shared" ref="F6:F7" si="0">D6+E6</f>
        <v>295000</v>
      </c>
      <c r="G6" s="5"/>
      <c r="H6" s="3"/>
      <c r="I6" s="2"/>
      <c r="J6" s="2"/>
      <c r="K6" s="2"/>
      <c r="L6" s="2"/>
    </row>
    <row r="7" spans="1:15" s="4" customFormat="1" ht="14.25" customHeight="1" x14ac:dyDescent="0.2">
      <c r="A7" s="30">
        <v>2</v>
      </c>
      <c r="B7" s="49" t="s">
        <v>36</v>
      </c>
      <c r="C7" s="50" t="s">
        <v>37</v>
      </c>
      <c r="D7" s="33">
        <v>400000</v>
      </c>
      <c r="E7" s="33">
        <v>1100000</v>
      </c>
      <c r="F7" s="47">
        <f t="shared" si="0"/>
        <v>1500000</v>
      </c>
      <c r="G7" s="5"/>
      <c r="H7" s="3"/>
      <c r="I7" s="2"/>
      <c r="J7" s="2"/>
      <c r="K7" s="2"/>
      <c r="L7" s="2"/>
    </row>
    <row r="8" spans="1:15" s="4" customFormat="1" ht="14.25" customHeight="1" thickBot="1" x14ac:dyDescent="0.25">
      <c r="A8" s="30"/>
      <c r="B8" s="51"/>
      <c r="C8" s="52"/>
      <c r="D8" s="53"/>
      <c r="E8" s="53"/>
      <c r="F8" s="54"/>
      <c r="G8" s="5"/>
      <c r="H8" s="3"/>
      <c r="I8" s="3"/>
      <c r="J8" s="2"/>
      <c r="K8" s="2"/>
      <c r="L8" s="2"/>
    </row>
    <row r="9" spans="1:15" ht="14.25" customHeight="1" thickBot="1" x14ac:dyDescent="0.25">
      <c r="A9" s="68" t="s">
        <v>9</v>
      </c>
      <c r="B9" s="69"/>
      <c r="C9" s="69"/>
      <c r="D9" s="55"/>
      <c r="E9" s="56">
        <f>SUM(E6:E8)</f>
        <v>1275000</v>
      </c>
      <c r="F9" s="57"/>
      <c r="G9" s="5"/>
      <c r="H9" s="3"/>
      <c r="I9" s="3"/>
      <c r="J9" s="2"/>
      <c r="K9" s="2"/>
      <c r="L9" s="2"/>
    </row>
    <row r="10" spans="1:15" ht="14.25" customHeight="1" x14ac:dyDescent="0.2">
      <c r="A10" s="76" t="s">
        <v>14</v>
      </c>
      <c r="B10" s="77"/>
      <c r="C10" s="78"/>
      <c r="D10" s="53">
        <v>35866000</v>
      </c>
      <c r="E10" s="53">
        <f>6000+3500000+3500000+2000000</f>
        <v>9006000</v>
      </c>
      <c r="F10" s="54">
        <f>D10+E10</f>
        <v>44872000</v>
      </c>
      <c r="G10" s="3"/>
      <c r="H10" s="3"/>
      <c r="I10" s="3"/>
      <c r="J10" s="2"/>
      <c r="K10" s="6"/>
      <c r="L10" s="2"/>
    </row>
    <row r="11" spans="1:15" ht="14.25" customHeight="1" x14ac:dyDescent="0.2">
      <c r="A11" s="58"/>
      <c r="B11" s="59"/>
      <c r="C11" s="41" t="s">
        <v>22</v>
      </c>
      <c r="D11" s="42">
        <v>0</v>
      </c>
      <c r="E11" s="42">
        <v>6000</v>
      </c>
      <c r="F11" s="43">
        <f>D11+E11</f>
        <v>6000</v>
      </c>
      <c r="G11" s="3"/>
      <c r="H11" s="3"/>
      <c r="I11" s="3"/>
      <c r="J11" s="2"/>
      <c r="K11" s="6"/>
      <c r="L11" s="2"/>
    </row>
    <row r="12" spans="1:15" ht="14.25" customHeight="1" thickBot="1" x14ac:dyDescent="0.25">
      <c r="A12" s="66" t="s">
        <v>11</v>
      </c>
      <c r="B12" s="67"/>
      <c r="C12" s="67"/>
      <c r="D12" s="60"/>
      <c r="E12" s="61">
        <f>SUM(E9+E10)</f>
        <v>10281000</v>
      </c>
      <c r="F12" s="62"/>
      <c r="G12" s="3"/>
      <c r="H12" s="3"/>
      <c r="I12" s="2"/>
      <c r="J12" s="2"/>
      <c r="K12" s="2"/>
      <c r="L12" s="2"/>
    </row>
    <row r="13" spans="1:15" ht="10.5" customHeight="1" thickBot="1" x14ac:dyDescent="0.25">
      <c r="A13" s="11"/>
      <c r="B13" s="12"/>
      <c r="C13" s="12"/>
      <c r="D13" s="12"/>
      <c r="E13" s="13"/>
      <c r="F13" s="14"/>
      <c r="G13" s="3"/>
      <c r="H13" s="3"/>
      <c r="I13" s="2"/>
      <c r="J13" s="2"/>
      <c r="K13" s="2"/>
      <c r="L13" s="2"/>
    </row>
    <row r="14" spans="1:15" s="4" customFormat="1" ht="18" customHeight="1" thickBot="1" x14ac:dyDescent="0.25">
      <c r="A14" s="79" t="s">
        <v>2</v>
      </c>
      <c r="B14" s="80"/>
      <c r="C14" s="80"/>
      <c r="D14" s="80"/>
      <c r="E14" s="80"/>
      <c r="F14" s="81"/>
      <c r="G14" s="3"/>
      <c r="H14" s="3"/>
      <c r="I14" s="2"/>
      <c r="J14" s="2"/>
      <c r="K14" s="2"/>
      <c r="L14" s="2"/>
    </row>
    <row r="15" spans="1:15" s="4" customFormat="1" ht="27" customHeight="1" x14ac:dyDescent="0.2">
      <c r="A15" s="37" t="s">
        <v>6</v>
      </c>
      <c r="B15" s="38" t="s">
        <v>0</v>
      </c>
      <c r="C15" s="39" t="s">
        <v>7</v>
      </c>
      <c r="D15" s="38" t="s">
        <v>3</v>
      </c>
      <c r="E15" s="38" t="s">
        <v>4</v>
      </c>
      <c r="F15" s="40" t="s">
        <v>5</v>
      </c>
      <c r="G15" s="5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30"/>
      <c r="B16" s="32"/>
      <c r="C16" s="7" t="s">
        <v>44</v>
      </c>
      <c r="D16" s="33"/>
      <c r="E16" s="33"/>
      <c r="F16" s="36"/>
      <c r="G16" s="5"/>
      <c r="H16" s="3"/>
      <c r="I16" s="3"/>
      <c r="J16" s="2"/>
      <c r="K16" s="2"/>
      <c r="L16" s="2"/>
      <c r="M16" s="2"/>
      <c r="N16" s="2"/>
      <c r="O16" s="2"/>
    </row>
    <row r="17" spans="1:15" s="4" customFormat="1" ht="14.25" customHeight="1" x14ac:dyDescent="0.2">
      <c r="A17" s="30">
        <v>1</v>
      </c>
      <c r="B17" s="32" t="s">
        <v>45</v>
      </c>
      <c r="C17" s="45" t="s">
        <v>47</v>
      </c>
      <c r="D17" s="33">
        <v>13500000</v>
      </c>
      <c r="E17" s="33">
        <v>-4000000</v>
      </c>
      <c r="F17" s="47">
        <f t="shared" ref="F17:F29" si="1">D17+E17</f>
        <v>9500000</v>
      </c>
      <c r="G17" s="5"/>
      <c r="H17" s="3"/>
      <c r="I17" s="3"/>
      <c r="J17" s="2"/>
      <c r="K17" s="2"/>
      <c r="L17" s="2"/>
      <c r="M17" s="2"/>
      <c r="N17" s="2"/>
      <c r="O17" s="2"/>
    </row>
    <row r="18" spans="1:15" s="4" customFormat="1" ht="14.25" customHeight="1" x14ac:dyDescent="0.2">
      <c r="A18" s="8"/>
      <c r="B18" s="15"/>
      <c r="C18" s="7" t="s">
        <v>16</v>
      </c>
      <c r="D18" s="10"/>
      <c r="E18" s="9"/>
      <c r="F18" s="23"/>
      <c r="G18" s="5"/>
      <c r="H18" s="3"/>
      <c r="I18" s="3"/>
      <c r="J18" s="2"/>
      <c r="K18" s="2"/>
      <c r="L18" s="2"/>
      <c r="M18" s="2"/>
      <c r="N18" s="2"/>
      <c r="O18" s="2"/>
    </row>
    <row r="19" spans="1:15" s="4" customFormat="1" ht="14.25" customHeight="1" x14ac:dyDescent="0.2">
      <c r="A19" s="30">
        <v>2</v>
      </c>
      <c r="B19" s="63" t="s">
        <v>29</v>
      </c>
      <c r="C19" s="45" t="s">
        <v>42</v>
      </c>
      <c r="D19" s="53">
        <v>0</v>
      </c>
      <c r="E19" s="33">
        <v>30000</v>
      </c>
      <c r="F19" s="47">
        <f t="shared" si="1"/>
        <v>30000</v>
      </c>
      <c r="G19" s="5"/>
      <c r="H19" s="3"/>
      <c r="I19" s="3"/>
      <c r="J19" s="2"/>
      <c r="K19" s="2"/>
      <c r="L19" s="2"/>
      <c r="M19" s="2"/>
      <c r="N19" s="2"/>
      <c r="O19" s="2"/>
    </row>
    <row r="20" spans="1:15" s="4" customFormat="1" ht="14.25" customHeight="1" x14ac:dyDescent="0.2">
      <c r="A20" s="30">
        <v>3</v>
      </c>
      <c r="B20" s="63" t="s">
        <v>17</v>
      </c>
      <c r="C20" s="45" t="s">
        <v>19</v>
      </c>
      <c r="D20" s="53">
        <v>645000</v>
      </c>
      <c r="E20" s="33">
        <v>150000</v>
      </c>
      <c r="F20" s="47">
        <f t="shared" si="1"/>
        <v>795000</v>
      </c>
      <c r="G20" s="5"/>
      <c r="H20" s="3"/>
      <c r="I20" s="3"/>
      <c r="J20" s="2"/>
      <c r="K20" s="2"/>
      <c r="L20" s="2"/>
      <c r="M20" s="2"/>
      <c r="N20" s="2"/>
      <c r="O20" s="2"/>
    </row>
    <row r="21" spans="1:15" s="4" customFormat="1" ht="14.25" customHeight="1" x14ac:dyDescent="0.2">
      <c r="A21" s="30">
        <v>4</v>
      </c>
      <c r="B21" s="63" t="s">
        <v>28</v>
      </c>
      <c r="C21" s="64" t="s">
        <v>39</v>
      </c>
      <c r="D21" s="53">
        <v>5000</v>
      </c>
      <c r="E21" s="33">
        <v>10000</v>
      </c>
      <c r="F21" s="47">
        <f t="shared" si="1"/>
        <v>15000</v>
      </c>
      <c r="G21" s="5"/>
      <c r="H21" s="3"/>
      <c r="I21" s="3"/>
      <c r="J21" s="2"/>
      <c r="K21" s="2"/>
      <c r="L21" s="2"/>
      <c r="M21" s="2"/>
      <c r="N21" s="2"/>
      <c r="O21" s="2"/>
    </row>
    <row r="22" spans="1:15" s="4" customFormat="1" ht="14.25" customHeight="1" x14ac:dyDescent="0.2">
      <c r="A22" s="30">
        <v>5</v>
      </c>
      <c r="B22" s="32" t="s">
        <v>30</v>
      </c>
      <c r="C22" s="45" t="s">
        <v>40</v>
      </c>
      <c r="D22" s="33">
        <v>5000</v>
      </c>
      <c r="E22" s="33">
        <v>10000</v>
      </c>
      <c r="F22" s="47">
        <f t="shared" si="1"/>
        <v>15000</v>
      </c>
      <c r="G22" s="5"/>
      <c r="H22" s="3"/>
      <c r="I22" s="3"/>
      <c r="J22" s="2"/>
      <c r="K22" s="2"/>
      <c r="L22" s="2"/>
      <c r="M22" s="2"/>
      <c r="N22" s="2"/>
      <c r="O22" s="2"/>
    </row>
    <row r="23" spans="1:15" s="4" customFormat="1" ht="14.25" customHeight="1" x14ac:dyDescent="0.2">
      <c r="A23" s="30">
        <v>6</v>
      </c>
      <c r="B23" s="32" t="s">
        <v>38</v>
      </c>
      <c r="C23" s="45" t="s">
        <v>41</v>
      </c>
      <c r="D23" s="33">
        <v>150000</v>
      </c>
      <c r="E23" s="33">
        <v>-25000</v>
      </c>
      <c r="F23" s="47">
        <f t="shared" si="1"/>
        <v>125000</v>
      </c>
      <c r="G23" s="5"/>
      <c r="H23" s="3"/>
      <c r="I23" s="3"/>
      <c r="J23" s="2"/>
      <c r="K23" s="2"/>
      <c r="L23" s="2"/>
      <c r="M23" s="2"/>
      <c r="N23" s="2"/>
      <c r="O23" s="2"/>
    </row>
    <row r="24" spans="1:15" s="4" customFormat="1" ht="14.25" customHeight="1" x14ac:dyDescent="0.2">
      <c r="A24" s="30"/>
      <c r="B24" s="32"/>
      <c r="C24" s="7" t="s">
        <v>26</v>
      </c>
      <c r="D24" s="33"/>
      <c r="E24" s="33"/>
      <c r="F24" s="47"/>
      <c r="G24" s="5"/>
      <c r="H24" s="3"/>
      <c r="I24" s="3"/>
      <c r="J24" s="2"/>
      <c r="K24" s="2"/>
      <c r="L24" s="2"/>
      <c r="M24" s="2"/>
      <c r="N24" s="2"/>
      <c r="O24" s="2"/>
    </row>
    <row r="25" spans="1:15" s="4" customFormat="1" ht="14.25" customHeight="1" x14ac:dyDescent="0.2">
      <c r="A25" s="30">
        <v>7</v>
      </c>
      <c r="B25" s="32" t="s">
        <v>27</v>
      </c>
      <c r="C25" s="45" t="s">
        <v>19</v>
      </c>
      <c r="D25" s="33">
        <v>745000</v>
      </c>
      <c r="E25" s="33">
        <v>50000</v>
      </c>
      <c r="F25" s="47">
        <f t="shared" si="1"/>
        <v>795000</v>
      </c>
      <c r="G25" s="5"/>
      <c r="H25" s="3"/>
      <c r="I25" s="3"/>
      <c r="J25" s="2"/>
      <c r="K25" s="2"/>
      <c r="L25" s="2"/>
      <c r="M25" s="2"/>
      <c r="N25" s="2"/>
      <c r="O25" s="2"/>
    </row>
    <row r="26" spans="1:15" s="4" customFormat="1" ht="14.25" customHeight="1" x14ac:dyDescent="0.2">
      <c r="A26" s="8"/>
      <c r="B26" s="22"/>
      <c r="C26" s="7" t="s">
        <v>31</v>
      </c>
      <c r="D26" s="9"/>
      <c r="E26" s="9"/>
      <c r="F26" s="23"/>
      <c r="G26" s="5"/>
      <c r="H26" s="3"/>
      <c r="I26" s="3"/>
      <c r="J26" s="2"/>
      <c r="K26" s="2"/>
      <c r="L26" s="2"/>
      <c r="M26" s="2"/>
      <c r="N26" s="2"/>
      <c r="O26" s="2"/>
    </row>
    <row r="27" spans="1:15" s="4" customFormat="1" ht="14.25" customHeight="1" x14ac:dyDescent="0.2">
      <c r="A27" s="30">
        <v>8</v>
      </c>
      <c r="B27" s="32" t="s">
        <v>48</v>
      </c>
      <c r="C27" s="45" t="s">
        <v>49</v>
      </c>
      <c r="D27" s="33">
        <v>200000</v>
      </c>
      <c r="E27" s="33">
        <v>500000</v>
      </c>
      <c r="F27" s="47">
        <f t="shared" si="1"/>
        <v>700000</v>
      </c>
      <c r="G27" s="5"/>
      <c r="H27" s="3"/>
      <c r="I27" s="3"/>
      <c r="J27" s="2"/>
      <c r="K27" s="2"/>
      <c r="L27" s="2"/>
      <c r="M27" s="2"/>
      <c r="N27" s="2"/>
      <c r="O27" s="2"/>
    </row>
    <row r="28" spans="1:15" s="4" customFormat="1" ht="14.25" customHeight="1" x14ac:dyDescent="0.2">
      <c r="A28" s="30">
        <v>9</v>
      </c>
      <c r="B28" s="32" t="s">
        <v>32</v>
      </c>
      <c r="C28" s="45" t="s">
        <v>33</v>
      </c>
      <c r="D28" s="33">
        <v>7000000</v>
      </c>
      <c r="E28" s="33">
        <v>3500000</v>
      </c>
      <c r="F28" s="47">
        <f t="shared" si="1"/>
        <v>10500000</v>
      </c>
      <c r="G28" s="5"/>
      <c r="H28" s="3"/>
      <c r="I28" s="3"/>
      <c r="J28" s="2"/>
      <c r="K28" s="2"/>
      <c r="L28" s="2"/>
      <c r="M28" s="2"/>
      <c r="N28" s="2"/>
      <c r="O28" s="2"/>
    </row>
    <row r="29" spans="1:15" s="4" customFormat="1" ht="14.25" customHeight="1" x14ac:dyDescent="0.2">
      <c r="A29" s="30">
        <v>10</v>
      </c>
      <c r="B29" s="32" t="s">
        <v>32</v>
      </c>
      <c r="C29" s="45" t="s">
        <v>46</v>
      </c>
      <c r="D29" s="33">
        <v>500000</v>
      </c>
      <c r="E29" s="33">
        <v>8000000</v>
      </c>
      <c r="F29" s="47">
        <f t="shared" si="1"/>
        <v>8500000</v>
      </c>
      <c r="G29" s="5"/>
      <c r="H29" s="3"/>
      <c r="I29" s="3"/>
      <c r="J29" s="2"/>
      <c r="K29" s="2"/>
      <c r="L29" s="2"/>
      <c r="M29" s="2"/>
      <c r="N29" s="2"/>
      <c r="O29" s="2"/>
    </row>
    <row r="30" spans="1:15" s="4" customFormat="1" ht="14.25" customHeight="1" x14ac:dyDescent="0.2">
      <c r="A30" s="8"/>
      <c r="B30" s="15"/>
      <c r="C30" s="20" t="s">
        <v>23</v>
      </c>
      <c r="D30" s="10"/>
      <c r="E30" s="9"/>
      <c r="F30" s="23"/>
      <c r="G30" s="5"/>
      <c r="H30" s="3"/>
      <c r="I30" s="3"/>
      <c r="J30" s="2"/>
      <c r="K30" s="2"/>
      <c r="L30" s="2"/>
      <c r="M30" s="2"/>
      <c r="N30" s="2"/>
      <c r="O30" s="2"/>
    </row>
    <row r="31" spans="1:15" s="4" customFormat="1" ht="14.25" customHeight="1" x14ac:dyDescent="0.2">
      <c r="A31" s="30">
        <v>11</v>
      </c>
      <c r="B31" s="32" t="s">
        <v>24</v>
      </c>
      <c r="C31" s="46" t="s">
        <v>18</v>
      </c>
      <c r="D31" s="33">
        <v>16000</v>
      </c>
      <c r="E31" s="33">
        <v>6000</v>
      </c>
      <c r="F31" s="47">
        <f t="shared" ref="F31:F36" si="2">D31+E31</f>
        <v>22000</v>
      </c>
      <c r="G31" s="48"/>
      <c r="H31" s="3"/>
      <c r="I31" s="3"/>
      <c r="J31" s="2"/>
      <c r="K31" s="2"/>
      <c r="L31" s="2"/>
      <c r="M31" s="2"/>
      <c r="N31" s="2"/>
      <c r="O31" s="2"/>
    </row>
    <row r="32" spans="1:15" s="4" customFormat="1" ht="14.25" customHeight="1" x14ac:dyDescent="0.2">
      <c r="A32" s="30"/>
      <c r="B32" s="31"/>
      <c r="C32" s="35" t="s">
        <v>25</v>
      </c>
      <c r="D32" s="34">
        <v>0</v>
      </c>
      <c r="E32" s="34">
        <v>6000</v>
      </c>
      <c r="F32" s="36">
        <f t="shared" si="2"/>
        <v>6000</v>
      </c>
      <c r="G32" s="48"/>
      <c r="H32" s="3"/>
      <c r="I32" s="3"/>
      <c r="J32" s="2"/>
      <c r="K32" s="2"/>
      <c r="L32" s="2"/>
      <c r="M32" s="2"/>
      <c r="N32" s="2"/>
      <c r="O32" s="2"/>
    </row>
    <row r="33" spans="1:18" s="4" customFormat="1" ht="14.25" customHeight="1" x14ac:dyDescent="0.2">
      <c r="A33" s="30"/>
      <c r="B33" s="31"/>
      <c r="C33" s="20" t="s">
        <v>58</v>
      </c>
      <c r="D33" s="34"/>
      <c r="E33" s="34"/>
      <c r="F33" s="36"/>
      <c r="G33" s="48"/>
      <c r="H33" s="3"/>
      <c r="I33" s="3"/>
      <c r="J33" s="2"/>
      <c r="K33" s="2"/>
      <c r="L33" s="2"/>
      <c r="M33" s="2"/>
      <c r="N33" s="2"/>
      <c r="O33" s="2"/>
    </row>
    <row r="34" spans="1:18" s="4" customFormat="1" ht="14.25" customHeight="1" x14ac:dyDescent="0.2">
      <c r="A34" s="30">
        <v>12</v>
      </c>
      <c r="B34" s="31" t="s">
        <v>57</v>
      </c>
      <c r="C34" s="46" t="s">
        <v>56</v>
      </c>
      <c r="D34" s="33">
        <v>220000</v>
      </c>
      <c r="E34" s="33">
        <v>2000000</v>
      </c>
      <c r="F34" s="47">
        <f t="shared" si="2"/>
        <v>2220000</v>
      </c>
      <c r="G34" s="48"/>
      <c r="H34" s="3"/>
      <c r="I34" s="3"/>
      <c r="J34" s="2"/>
      <c r="K34" s="2"/>
      <c r="L34" s="2"/>
      <c r="M34" s="2"/>
      <c r="N34" s="2"/>
      <c r="O34" s="2"/>
    </row>
    <row r="35" spans="1:18" s="4" customFormat="1" ht="14.25" customHeight="1" x14ac:dyDescent="0.2">
      <c r="A35" s="30"/>
      <c r="B35" s="31"/>
      <c r="C35" s="65" t="s">
        <v>50</v>
      </c>
      <c r="D35" s="34"/>
      <c r="E35" s="34"/>
      <c r="F35" s="36"/>
      <c r="G35" s="48"/>
      <c r="H35" s="3"/>
      <c r="I35" s="3"/>
      <c r="J35" s="2"/>
      <c r="K35" s="2"/>
      <c r="L35" s="2"/>
      <c r="M35" s="2"/>
      <c r="N35" s="2"/>
      <c r="O35" s="2"/>
    </row>
    <row r="36" spans="1:18" s="4" customFormat="1" ht="14.25" customHeight="1" x14ac:dyDescent="0.2">
      <c r="A36" s="30">
        <v>13</v>
      </c>
      <c r="B36" s="31" t="s">
        <v>51</v>
      </c>
      <c r="C36" s="64" t="s">
        <v>52</v>
      </c>
      <c r="D36" s="33">
        <v>80000</v>
      </c>
      <c r="E36" s="33">
        <v>50000</v>
      </c>
      <c r="F36" s="47">
        <f t="shared" si="2"/>
        <v>130000</v>
      </c>
      <c r="G36" s="48"/>
      <c r="H36" s="3"/>
      <c r="I36" s="3"/>
      <c r="J36" s="2"/>
      <c r="K36" s="2"/>
      <c r="L36" s="2"/>
      <c r="M36" s="2"/>
      <c r="N36" s="2"/>
      <c r="O36" s="2"/>
    </row>
    <row r="37" spans="1:18" s="4" customFormat="1" ht="14.25" customHeight="1" thickBot="1" x14ac:dyDescent="0.25">
      <c r="A37" s="8"/>
      <c r="B37" s="26"/>
      <c r="C37" s="25"/>
      <c r="D37" s="27"/>
      <c r="E37" s="27"/>
      <c r="F37" s="23"/>
      <c r="G37" s="5"/>
      <c r="H37" s="3"/>
      <c r="I37" s="3"/>
      <c r="J37" s="2"/>
      <c r="K37" s="2"/>
      <c r="L37" s="3"/>
      <c r="M37" s="3"/>
      <c r="N37" s="3"/>
      <c r="O37" s="3"/>
      <c r="P37" s="5"/>
      <c r="Q37" s="5"/>
      <c r="R37" s="5"/>
    </row>
    <row r="38" spans="1:18" ht="14.25" customHeight="1" thickBot="1" x14ac:dyDescent="0.25">
      <c r="A38" s="85"/>
      <c r="B38" s="86"/>
      <c r="C38" s="87"/>
      <c r="D38" s="28"/>
      <c r="E38" s="56">
        <f>E17+E19+E20+E21+E22+E23+E25+E27+E28+E29+E31+E34+E36</f>
        <v>10281000</v>
      </c>
      <c r="F38" s="24"/>
      <c r="G38" s="5"/>
      <c r="H38" s="3"/>
      <c r="I38" s="3"/>
      <c r="J38" s="2"/>
      <c r="K38" s="2"/>
      <c r="L38" s="2"/>
      <c r="M38" s="2"/>
      <c r="N38" s="2"/>
      <c r="O38" s="2"/>
    </row>
    <row r="39" spans="1:18" ht="12.75" customHeight="1" x14ac:dyDescent="0.2">
      <c r="A39" s="88" t="s">
        <v>43</v>
      </c>
      <c r="B39" s="88"/>
      <c r="C39" s="88"/>
      <c r="D39" s="88"/>
      <c r="E39" s="88"/>
      <c r="F39" s="88"/>
      <c r="G39" s="3"/>
      <c r="H39" s="3"/>
      <c r="I39" s="3"/>
      <c r="J39" s="2"/>
      <c r="K39" s="2"/>
      <c r="L39" s="2"/>
      <c r="M39" s="2"/>
      <c r="N39" s="2"/>
      <c r="O39" s="2"/>
    </row>
    <row r="40" spans="1:18" ht="12.75" customHeight="1" x14ac:dyDescent="0.2">
      <c r="A40" s="83" t="s">
        <v>53</v>
      </c>
      <c r="B40" s="83"/>
      <c r="C40" s="83"/>
      <c r="D40" s="83"/>
      <c r="E40" s="83"/>
      <c r="F40" s="83"/>
      <c r="G40" s="3"/>
      <c r="H40" s="3"/>
      <c r="I40" s="2"/>
      <c r="J40" s="2"/>
      <c r="K40" s="2"/>
      <c r="L40" s="2"/>
      <c r="M40" s="2"/>
      <c r="N40" s="2"/>
      <c r="O40" s="2"/>
    </row>
    <row r="41" spans="1:18" ht="6" customHeight="1" x14ac:dyDescent="0.2">
      <c r="A41" s="21"/>
      <c r="B41" s="21"/>
      <c r="C41" s="21"/>
      <c r="D41" s="21"/>
      <c r="E41" s="21"/>
      <c r="F41" s="21"/>
      <c r="G41" s="3"/>
      <c r="H41" s="3"/>
      <c r="I41" s="2"/>
      <c r="J41" s="2"/>
      <c r="K41" s="2"/>
      <c r="L41" s="2"/>
      <c r="M41" s="2"/>
      <c r="N41" s="2"/>
      <c r="O41" s="2"/>
    </row>
    <row r="42" spans="1:18" s="1" customFormat="1" ht="12.75" customHeight="1" x14ac:dyDescent="0.2">
      <c r="A42" s="83" t="s">
        <v>54</v>
      </c>
      <c r="B42" s="83"/>
      <c r="C42" s="83"/>
      <c r="D42" s="83"/>
      <c r="E42" s="83"/>
      <c r="F42" s="83"/>
      <c r="G42" s="3"/>
      <c r="H42" s="3"/>
      <c r="I42" s="3"/>
      <c r="J42" s="3"/>
      <c r="K42" s="3"/>
      <c r="L42" s="3"/>
      <c r="M42" s="3"/>
      <c r="N42" s="3"/>
      <c r="O42" s="3"/>
    </row>
    <row r="43" spans="1:18" s="1" customFormat="1" ht="12.75" customHeight="1" x14ac:dyDescent="0.2">
      <c r="A43" s="84" t="s">
        <v>12</v>
      </c>
      <c r="B43" s="84"/>
      <c r="C43" s="84"/>
      <c r="D43" s="84"/>
      <c r="E43" s="84"/>
      <c r="F43" s="84"/>
      <c r="G43" s="3"/>
      <c r="H43" s="3"/>
      <c r="I43" s="3"/>
      <c r="J43" s="3"/>
      <c r="K43" s="3"/>
      <c r="L43" s="3"/>
      <c r="M43" s="3"/>
      <c r="N43" s="3"/>
      <c r="O43" s="3"/>
    </row>
    <row r="44" spans="1:18" ht="9" customHeight="1" x14ac:dyDescent="0.2">
      <c r="A44" s="82"/>
      <c r="B44" s="82"/>
      <c r="C44" s="82"/>
      <c r="D44" s="82"/>
      <c r="E44" s="82"/>
      <c r="F44" s="82"/>
      <c r="G44" s="2"/>
      <c r="H44" s="2"/>
      <c r="I44" s="2"/>
      <c r="J44" s="2"/>
      <c r="K44" s="2"/>
      <c r="L44" s="2"/>
      <c r="M44" s="2"/>
      <c r="N44" s="2"/>
      <c r="O44" s="2"/>
    </row>
    <row r="45" spans="1:18" ht="15" customHeight="1" x14ac:dyDescent="0.2">
      <c r="A45" s="18" t="s">
        <v>55</v>
      </c>
      <c r="B45" s="17"/>
      <c r="C45" s="18"/>
      <c r="D45" s="19" t="s">
        <v>15</v>
      </c>
      <c r="E45" s="16"/>
      <c r="F45" s="16"/>
      <c r="G45" s="2"/>
      <c r="H45" s="2"/>
      <c r="I45" s="2"/>
      <c r="J45" s="2"/>
      <c r="K45" s="2"/>
      <c r="L45" s="2"/>
      <c r="M45" s="2"/>
      <c r="N45" s="2"/>
      <c r="O45" s="2"/>
    </row>
    <row r="46" spans="1:18" ht="15" customHeight="1" x14ac:dyDescent="0.2">
      <c r="A46" s="18" t="s">
        <v>13</v>
      </c>
      <c r="B46" s="18"/>
      <c r="C46" s="16"/>
      <c r="D46" s="16"/>
      <c r="E46" s="16"/>
      <c r="F46" s="16"/>
      <c r="G46" s="2"/>
      <c r="H46" s="2"/>
      <c r="I46" s="2"/>
      <c r="J46" s="2"/>
      <c r="K46" s="2"/>
      <c r="L46" s="2"/>
      <c r="M46" s="2"/>
      <c r="N46" s="2"/>
      <c r="O46" s="2"/>
    </row>
    <row r="47" spans="1:18" ht="15" customHeight="1" x14ac:dyDescent="0.2">
      <c r="A47" s="29"/>
      <c r="B47" s="29"/>
      <c r="C47" s="29"/>
      <c r="D47" s="16"/>
      <c r="E47" s="16"/>
      <c r="F47" s="16"/>
      <c r="G47" s="2"/>
      <c r="H47" s="2"/>
      <c r="I47" s="2"/>
      <c r="J47" s="4"/>
      <c r="K47" s="4"/>
      <c r="L47" s="4"/>
      <c r="M47" s="4"/>
      <c r="N47" s="4"/>
      <c r="O47" s="4"/>
    </row>
    <row r="48" spans="1:18" ht="15" customHeight="1" x14ac:dyDescent="0.2">
      <c r="A48" s="16"/>
      <c r="B48" s="16"/>
      <c r="C48" s="16"/>
      <c r="D48" s="16"/>
      <c r="E48" s="16"/>
      <c r="F48" s="16"/>
      <c r="G48" s="2"/>
      <c r="H48" s="2"/>
      <c r="I48" s="2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4"/>
      <c r="J51" s="4"/>
      <c r="K51" s="4"/>
      <c r="L51" s="4"/>
      <c r="M51" s="4"/>
      <c r="N51" s="4"/>
      <c r="O51" s="4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4"/>
      <c r="J52" s="4"/>
      <c r="K52" s="4"/>
      <c r="L52" s="4"/>
      <c r="M52" s="4"/>
      <c r="N52" s="4"/>
      <c r="O52" s="4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4"/>
      <c r="J53" s="4"/>
      <c r="K53" s="4"/>
      <c r="L53" s="4"/>
      <c r="M53" s="4"/>
      <c r="N53" s="4"/>
      <c r="O53" s="4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4"/>
      <c r="J54" s="4"/>
      <c r="K54" s="4"/>
      <c r="L54" s="4"/>
      <c r="M54" s="4"/>
      <c r="N54" s="4"/>
      <c r="O54" s="4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4"/>
      <c r="J55" s="4"/>
      <c r="K55" s="4"/>
      <c r="L55" s="4"/>
      <c r="M55" s="4"/>
      <c r="N55" s="4"/>
      <c r="O55" s="4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4"/>
      <c r="J56" s="4"/>
      <c r="K56" s="4"/>
      <c r="L56" s="4"/>
      <c r="M56" s="4"/>
      <c r="N56" s="4"/>
      <c r="O56" s="4"/>
    </row>
    <row r="57" spans="1:15" x14ac:dyDescent="0.2">
      <c r="A57" s="2"/>
      <c r="B57" s="2"/>
      <c r="C57" s="2"/>
      <c r="D57" s="2"/>
      <c r="E57" s="2"/>
      <c r="F57" s="2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2"/>
      <c r="B60" s="2"/>
      <c r="C60" s="2"/>
      <c r="D60" s="2"/>
      <c r="E60" s="2"/>
      <c r="F60" s="2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2"/>
      <c r="B61" s="2"/>
      <c r="C61" s="2"/>
      <c r="D61" s="2"/>
      <c r="E61" s="2"/>
      <c r="F61" s="2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2"/>
      <c r="B62" s="2"/>
      <c r="C62" s="2"/>
      <c r="D62" s="2"/>
      <c r="E62" s="2"/>
      <c r="F62" s="2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2"/>
      <c r="B63" s="2"/>
      <c r="C63" s="2"/>
      <c r="D63" s="2"/>
      <c r="E63" s="2"/>
      <c r="F63" s="2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4"/>
      <c r="H64" s="4"/>
      <c r="I64" s="4"/>
      <c r="J64" s="4"/>
      <c r="K64" s="4"/>
      <c r="L64" s="4"/>
      <c r="M64" s="4"/>
      <c r="N64" s="4"/>
      <c r="O64" s="4"/>
    </row>
    <row r="65" spans="1:15" x14ac:dyDescent="0.2">
      <c r="A65" s="2"/>
      <c r="B65" s="2"/>
      <c r="C65" s="2"/>
      <c r="D65" s="2"/>
      <c r="E65" s="2"/>
      <c r="F65" s="2"/>
      <c r="G65" s="4"/>
      <c r="H65" s="4"/>
      <c r="I65" s="4"/>
      <c r="J65" s="4"/>
      <c r="K65" s="4"/>
      <c r="L65" s="4"/>
      <c r="M65" s="4"/>
      <c r="N65" s="4"/>
      <c r="O65" s="4"/>
    </row>
    <row r="66" spans="1:1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x14ac:dyDescent="0.2">
      <c r="A73" s="2"/>
      <c r="B73" s="2"/>
      <c r="C73" s="2"/>
      <c r="D73" s="2"/>
      <c r="E73" s="2"/>
      <c r="F73" s="2"/>
      <c r="G73" s="2"/>
    </row>
  </sheetData>
  <mergeCells count="14">
    <mergeCell ref="A14:F14"/>
    <mergeCell ref="A44:F44"/>
    <mergeCell ref="A40:F40"/>
    <mergeCell ref="A43:F43"/>
    <mergeCell ref="A38:C38"/>
    <mergeCell ref="A42:F42"/>
    <mergeCell ref="A39:F39"/>
    <mergeCell ref="A12:C12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2024-09-04T15:24:31Z</cp:lastPrinted>
  <dcterms:created xsi:type="dcterms:W3CDTF">2001-04-19T06:32:12Z</dcterms:created>
  <dcterms:modified xsi:type="dcterms:W3CDTF">2024-09-06T08:21:10Z</dcterms:modified>
</cp:coreProperties>
</file>