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4\Rozpočtová opatření\"/>
    </mc:Choice>
  </mc:AlternateContent>
  <xr:revisionPtr revIDLastSave="0" documentId="13_ncr:1_{86A492C9-B804-4482-83E8-6C02BC460D09}" xr6:coauthVersionLast="47" xr6:coauthVersionMax="47" xr10:uidLastSave="{00000000-0000-0000-0000-000000000000}"/>
  <bookViews>
    <workbookView xWindow="0" yWindow="1500" windowWidth="28800" windowHeight="1650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8" l="1"/>
  <c r="F18" i="8"/>
  <c r="F20" i="8"/>
  <c r="F21" i="8"/>
  <c r="F23" i="8"/>
  <c r="F33" i="8"/>
  <c r="F32" i="8"/>
  <c r="F31" i="8"/>
  <c r="F30" i="8"/>
  <c r="F29" i="8"/>
  <c r="F28" i="8"/>
  <c r="F27" i="8"/>
  <c r="F26" i="8"/>
  <c r="F25" i="8"/>
  <c r="F7" i="8"/>
  <c r="F6" i="8" l="1"/>
  <c r="F16" i="8" l="1"/>
  <c r="E9" i="8" l="1"/>
  <c r="E11" i="8" s="1"/>
  <c r="F10" i="8" l="1"/>
</calcChain>
</file>

<file path=xl/sharedStrings.xml><?xml version="1.0" encoding="utf-8"?>
<sst xmlns="http://schemas.openxmlformats.org/spreadsheetml/2006/main" count="63" uniqueCount="57">
  <si>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</si>
  <si>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</si>
  <si>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</si>
  <si>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</si>
  <si>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</si>
  <si>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</si>
  <si>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</si>
  <si>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</si>
  <si>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</si>
  <si>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</si>
  <si>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</si>
  <si>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</si>
  <si>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</si>
  <si>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</si>
  <si>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2023 - pol. 8115</t>
  </si>
  <si>
    <t>Za MČ Brno-Tuřany:</t>
  </si>
  <si>
    <t xml:space="preserve">Rozdíl mezi příjmy a výdaji činí 35 866 000 Kč a je kryt položkou financování. </t>
  </si>
  <si>
    <t>Rozpočtové opatření č. 5/2024</t>
  </si>
  <si>
    <t xml:space="preserve"> v  Kč  / pro RMČ/</t>
  </si>
  <si>
    <t>Slavnosti tuřanského zelí</t>
  </si>
  <si>
    <t>Kultura</t>
  </si>
  <si>
    <t>3399/2321</t>
  </si>
  <si>
    <t>Přijaté neinvestiční dary - kulturní akce</t>
  </si>
  <si>
    <t>3399/5169</t>
  </si>
  <si>
    <t>3319/5169</t>
  </si>
  <si>
    <t>Nákup ostatních služeb</t>
  </si>
  <si>
    <t>Opravy a udržování</t>
  </si>
  <si>
    <t>Nebytové prostory</t>
  </si>
  <si>
    <t>Neinvestiční transfery z MPSV ČR (ÚZ 13024)</t>
  </si>
  <si>
    <t>Sociálně - právní ochrana dětí</t>
  </si>
  <si>
    <t>4324/5011</t>
  </si>
  <si>
    <t>Platy zaměstnanců ÚMČ (ÚZ 13024)</t>
  </si>
  <si>
    <t>4324/5031</t>
  </si>
  <si>
    <t>Povinné pojistné na sociální zabezpečení (ÚZ 13024)</t>
  </si>
  <si>
    <t>4324/5032</t>
  </si>
  <si>
    <t>Povinné pojistné na veřejné zdravotní pojištění (ÚZ 13024)</t>
  </si>
  <si>
    <t>4324/5139</t>
  </si>
  <si>
    <t>Nákup materiálu (ÚZ 13024)</t>
  </si>
  <si>
    <t>4324/5161</t>
  </si>
  <si>
    <t>Poštovní služby (ÚZ 13024)</t>
  </si>
  <si>
    <t>4324/5162</t>
  </si>
  <si>
    <t>Služby telekomunikací (ÚZ 13024)</t>
  </si>
  <si>
    <t>4324/5167</t>
  </si>
  <si>
    <t>Služby školení a vzdělávání (ÚZ 13024)</t>
  </si>
  <si>
    <t>4324/5169</t>
  </si>
  <si>
    <t>Nákup ostatních služeb (ÚZ 13024)</t>
  </si>
  <si>
    <t>4324/5173</t>
  </si>
  <si>
    <t>Cestovné (ÚZ 13024)</t>
  </si>
  <si>
    <t>Pracovní četa</t>
  </si>
  <si>
    <t>3639/5154</t>
  </si>
  <si>
    <t>Elektrická energie</t>
  </si>
  <si>
    <t>3613/5171</t>
  </si>
  <si>
    <t>Brno, 12.7.2024</t>
  </si>
  <si>
    <t>3613/5153</t>
  </si>
  <si>
    <t>Plyn</t>
  </si>
  <si>
    <t>Tímto RO č. 5/2024 se příjmy i výdaje zvýšily o 1 040 tisíc Kč, tj. příjmy na částku 88 597 738 Kč a výdaje na částku 124 463 738 Kč.</t>
  </si>
  <si>
    <t>Toto rozpočtové opatření bylo schváleno na 49/IX. schůzi RMČ dne 15.7.2024.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</si>
</sst>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i/>
      <sz val="10"/>
      <color rgb="FFFF0000"/>
      <name val="Arial CE"/>
      <family val="2"/>
      <charset val="238"/>
    </font>
    <font>
      <b/>
      <sz val="10"/>
      <name val="Arial CE"/>
      <charset val="238"/>
    </font>
    <font>
      <u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 wrapText="1"/>
    </xf>
    <xf numFmtId="3" fontId="1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vertical="center"/>
    </xf>
    <xf numFmtId="3" fontId="3" fillId="0" borderId="7" xfId="0" applyNumberFormat="1" applyFont="1" applyFill="1" applyBorder="1"/>
    <xf numFmtId="3" fontId="0" fillId="0" borderId="3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14" fontId="1" fillId="0" borderId="0" xfId="0" applyNumberFormat="1" applyFont="1"/>
    <xf numFmtId="0" fontId="1" fillId="0" borderId="0" xfId="0" applyFont="1" applyAlignment="1">
      <alignment horizontal="right"/>
    </xf>
    <xf numFmtId="0" fontId="10" fillId="0" borderId="0" xfId="0" applyFont="1"/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72"/>
  <sheetViews>
    <sheetView tabSelected="1" topLeftCell="A4" zoomScaleNormal="100" zoomScaleSheetLayoutView="100" workbookViewId="0">
      <selection activeCell="A43" sqref="A43:F43"/>
    </sheetView>
  </sheetViews>
  <sheetFormatPr defaultRowHeight="12.75" x14ac:dyDescent="0.2"/>
  <cols>
    <col min="1" max="1" width="4.7109375" customWidth="1"/>
    <col min="2" max="2" width="9.42578125" customWidth="1"/>
    <col min="3" max="3" width="70.140625" customWidth="1"/>
    <col min="4" max="5" width="10.7109375" customWidth="1"/>
    <col min="6" max="6" width="10.85546875" customWidth="1"/>
    <col min="9" max="9" width="16.85546875" bestFit="1" customWidth="1"/>
    <col min="16" max="16" width="10.7109375" customWidth="1"/>
    <col min="20" max="20" width="9.140625" customWidth="1"/>
  </cols>
  <sheetData>
    <row r="1" spans="1:15" ht="18" x14ac:dyDescent="0.2">
      <c r="A1" s="69" t="s">
        <v>10</v>
      </c>
      <c r="B1" s="70"/>
      <c r="C1" s="70"/>
      <c r="D1" s="70"/>
      <c r="E1" s="70"/>
      <c r="F1" s="70"/>
      <c r="G1" s="2"/>
      <c r="H1" s="2"/>
      <c r="I1" s="2"/>
      <c r="J1" s="2"/>
      <c r="K1" s="2"/>
    </row>
    <row r="2" spans="1:15" ht="14.25" customHeight="1" x14ac:dyDescent="0.2">
      <c r="A2" s="69" t="s">
        <v>17</v>
      </c>
      <c r="B2" s="70"/>
      <c r="C2" s="70"/>
      <c r="D2" s="70"/>
      <c r="E2" s="70"/>
      <c r="F2" s="70"/>
      <c r="G2" s="2"/>
      <c r="H2" s="2"/>
      <c r="I2" s="2"/>
      <c r="J2" s="2"/>
      <c r="K2" s="2"/>
    </row>
    <row r="3" spans="1:15" ht="14.25" customHeight="1" thickBot="1" x14ac:dyDescent="0.25">
      <c r="A3" s="71" t="s">
        <v>18</v>
      </c>
      <c r="B3" s="71"/>
      <c r="C3" s="71"/>
      <c r="D3" s="71"/>
      <c r="E3" s="71"/>
      <c r="F3" s="71"/>
      <c r="G3" s="2"/>
      <c r="H3" s="2"/>
      <c r="I3" s="2"/>
      <c r="J3" s="2"/>
      <c r="K3" s="2"/>
    </row>
    <row r="4" spans="1:15" ht="18.75" customHeight="1" thickBot="1" x14ac:dyDescent="0.25">
      <c r="A4" s="72" t="s">
        <v>1</v>
      </c>
      <c r="B4" s="73"/>
      <c r="C4" s="73"/>
      <c r="D4" s="73"/>
      <c r="E4" s="73"/>
      <c r="F4" s="74"/>
      <c r="G4" s="4"/>
      <c r="H4" s="2"/>
      <c r="I4" s="2"/>
      <c r="J4" s="2"/>
      <c r="K4" s="2"/>
    </row>
    <row r="5" spans="1:15" ht="27" customHeight="1" x14ac:dyDescent="0.2">
      <c r="A5" s="7" t="s">
        <v>6</v>
      </c>
      <c r="B5" s="8" t="s">
        <v>8</v>
      </c>
      <c r="C5" s="9" t="s">
        <v>7</v>
      </c>
      <c r="D5" s="8" t="s">
        <v>3</v>
      </c>
      <c r="E5" s="8" t="s">
        <v>4</v>
      </c>
      <c r="F5" s="10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7">
        <v>1</v>
      </c>
      <c r="B6" s="22" t="s">
        <v>21</v>
      </c>
      <c r="C6" s="17" t="s">
        <v>22</v>
      </c>
      <c r="D6" s="16">
        <v>235000</v>
      </c>
      <c r="E6" s="16">
        <v>160000</v>
      </c>
      <c r="F6" s="26">
        <f t="shared" ref="F6:F7" si="0">D6+E6</f>
        <v>395000</v>
      </c>
      <c r="G6" s="5"/>
      <c r="H6" s="3"/>
      <c r="I6" s="2"/>
      <c r="J6" s="2"/>
      <c r="K6" s="2"/>
      <c r="L6" s="2"/>
    </row>
    <row r="7" spans="1:15" s="4" customFormat="1" ht="14.25" customHeight="1" x14ac:dyDescent="0.2">
      <c r="A7" s="7">
        <v>2</v>
      </c>
      <c r="B7" s="22">
        <v>4116</v>
      </c>
      <c r="C7" s="23" t="s">
        <v>28</v>
      </c>
      <c r="D7" s="16">
        <v>0</v>
      </c>
      <c r="E7" s="16">
        <v>880000</v>
      </c>
      <c r="F7" s="26">
        <f t="shared" si="0"/>
        <v>880000</v>
      </c>
      <c r="G7" s="5"/>
      <c r="H7" s="3"/>
      <c r="I7" s="2"/>
      <c r="J7" s="2"/>
      <c r="K7" s="2"/>
      <c r="L7" s="2"/>
    </row>
    <row r="8" spans="1:15" s="4" customFormat="1" ht="14.25" customHeight="1" thickBot="1" x14ac:dyDescent="0.25">
      <c r="A8" s="7"/>
      <c r="B8" s="28"/>
      <c r="C8" s="17"/>
      <c r="D8" s="25"/>
      <c r="E8" s="25"/>
      <c r="F8" s="29"/>
      <c r="G8" s="5"/>
      <c r="H8" s="3"/>
      <c r="I8" s="3"/>
      <c r="J8" s="2"/>
      <c r="K8" s="2"/>
      <c r="L8" s="2"/>
    </row>
    <row r="9" spans="1:15" ht="14.25" customHeight="1" thickBot="1" x14ac:dyDescent="0.25">
      <c r="A9" s="67" t="s">
        <v>9</v>
      </c>
      <c r="B9" s="68"/>
      <c r="C9" s="68"/>
      <c r="D9" s="30"/>
      <c r="E9" s="27">
        <f>SUM(E6:E8)</f>
        <v>1040000</v>
      </c>
      <c r="F9" s="35"/>
      <c r="G9" s="5"/>
      <c r="H9" s="3"/>
      <c r="I9" s="3"/>
      <c r="J9" s="2"/>
      <c r="K9" s="2"/>
      <c r="L9" s="2"/>
    </row>
    <row r="10" spans="1:15" ht="14.25" customHeight="1" x14ac:dyDescent="0.2">
      <c r="A10" s="75" t="s">
        <v>14</v>
      </c>
      <c r="B10" s="76"/>
      <c r="C10" s="77"/>
      <c r="D10" s="25">
        <v>35866000</v>
      </c>
      <c r="E10" s="25">
        <v>0</v>
      </c>
      <c r="F10" s="29">
        <f>D10+E10</f>
        <v>35866000</v>
      </c>
      <c r="G10" s="3"/>
      <c r="H10" s="3"/>
      <c r="I10" s="3"/>
      <c r="J10" s="2"/>
      <c r="K10" s="6"/>
      <c r="L10" s="2"/>
    </row>
    <row r="11" spans="1:15" ht="14.25" customHeight="1" thickBot="1" x14ac:dyDescent="0.25">
      <c r="A11" s="65" t="s">
        <v>11</v>
      </c>
      <c r="B11" s="66"/>
      <c r="C11" s="66"/>
      <c r="D11" s="31"/>
      <c r="E11" s="32">
        <f>SUM(E9+E10)</f>
        <v>1040000</v>
      </c>
      <c r="F11" s="36"/>
      <c r="G11" s="3"/>
      <c r="H11" s="3"/>
      <c r="I11" s="2"/>
      <c r="J11" s="2"/>
      <c r="K11" s="2"/>
      <c r="L11" s="2"/>
    </row>
    <row r="12" spans="1:15" ht="10.5" customHeight="1" thickBot="1" x14ac:dyDescent="0.25">
      <c r="A12" s="11"/>
      <c r="B12" s="12"/>
      <c r="C12" s="12"/>
      <c r="D12" s="12"/>
      <c r="E12" s="13"/>
      <c r="F12" s="14"/>
      <c r="G12" s="3"/>
      <c r="H12" s="3"/>
      <c r="I12" s="2"/>
      <c r="J12" s="2"/>
      <c r="K12" s="2"/>
      <c r="L12" s="2"/>
    </row>
    <row r="13" spans="1:15" s="4" customFormat="1" ht="18" customHeight="1" thickBot="1" x14ac:dyDescent="0.25">
      <c r="A13" s="78" t="s">
        <v>2</v>
      </c>
      <c r="B13" s="79"/>
      <c r="C13" s="79"/>
      <c r="D13" s="79"/>
      <c r="E13" s="79"/>
      <c r="F13" s="80"/>
      <c r="G13" s="3"/>
      <c r="H13" s="3"/>
      <c r="I13" s="2"/>
      <c r="J13" s="2"/>
      <c r="K13" s="2"/>
      <c r="L13" s="2"/>
    </row>
    <row r="14" spans="1:15" s="4" customFormat="1" ht="27" customHeight="1" x14ac:dyDescent="0.2">
      <c r="A14" s="49" t="s">
        <v>6</v>
      </c>
      <c r="B14" s="50" t="s">
        <v>0</v>
      </c>
      <c r="C14" s="51" t="s">
        <v>7</v>
      </c>
      <c r="D14" s="50" t="s">
        <v>3</v>
      </c>
      <c r="E14" s="50" t="s">
        <v>4</v>
      </c>
      <c r="F14" s="52" t="s">
        <v>5</v>
      </c>
      <c r="G14" s="5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7"/>
      <c r="B15" s="24"/>
      <c r="C15" s="33" t="s">
        <v>19</v>
      </c>
      <c r="D15" s="25"/>
      <c r="E15" s="16"/>
      <c r="F15" s="53"/>
      <c r="G15" s="5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7">
        <v>1</v>
      </c>
      <c r="B16" s="24" t="s">
        <v>24</v>
      </c>
      <c r="C16" s="15" t="s">
        <v>25</v>
      </c>
      <c r="D16" s="25">
        <v>480000</v>
      </c>
      <c r="E16" s="16">
        <v>80000</v>
      </c>
      <c r="F16" s="26">
        <f t="shared" ref="F16:F23" si="1">D16+E16</f>
        <v>560000</v>
      </c>
      <c r="G16" s="5"/>
      <c r="H16" s="3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56"/>
      <c r="B17" s="57"/>
      <c r="C17" s="45" t="s">
        <v>20</v>
      </c>
      <c r="D17" s="59"/>
      <c r="E17" s="60"/>
      <c r="F17" s="44"/>
      <c r="G17" s="5"/>
      <c r="H17" s="3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56">
        <v>2</v>
      </c>
      <c r="B18" s="57" t="s">
        <v>23</v>
      </c>
      <c r="C18" s="61" t="s">
        <v>25</v>
      </c>
      <c r="D18" s="59">
        <v>665000</v>
      </c>
      <c r="E18" s="60">
        <v>80000</v>
      </c>
      <c r="F18" s="44">
        <f t="shared" ref="F18" si="2">D18+E18</f>
        <v>745000</v>
      </c>
      <c r="G18" s="5"/>
      <c r="H18" s="3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18"/>
      <c r="B19" s="19"/>
      <c r="C19" s="54" t="s">
        <v>27</v>
      </c>
      <c r="D19" s="20"/>
      <c r="E19" s="20"/>
      <c r="F19" s="21"/>
      <c r="G19" s="5"/>
      <c r="H19" s="3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56">
        <v>3</v>
      </c>
      <c r="B20" s="64" t="s">
        <v>53</v>
      </c>
      <c r="C20" s="58" t="s">
        <v>54</v>
      </c>
      <c r="D20" s="60">
        <v>320000</v>
      </c>
      <c r="E20" s="60">
        <v>-35000</v>
      </c>
      <c r="F20" s="44">
        <f t="shared" si="1"/>
        <v>285000</v>
      </c>
      <c r="G20" s="5"/>
      <c r="H20" s="3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56">
        <v>4</v>
      </c>
      <c r="B21" s="64" t="s">
        <v>51</v>
      </c>
      <c r="C21" s="58" t="s">
        <v>26</v>
      </c>
      <c r="D21" s="60">
        <v>120000</v>
      </c>
      <c r="E21" s="60">
        <v>50000</v>
      </c>
      <c r="F21" s="44">
        <f t="shared" si="1"/>
        <v>170000</v>
      </c>
      <c r="G21" s="5"/>
      <c r="H21" s="3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18"/>
      <c r="B22" s="24"/>
      <c r="C22" s="45" t="s">
        <v>48</v>
      </c>
      <c r="D22" s="25"/>
      <c r="E22" s="20"/>
      <c r="F22" s="21"/>
      <c r="G22" s="5"/>
      <c r="H22" s="3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56">
        <v>5</v>
      </c>
      <c r="B23" s="57" t="s">
        <v>49</v>
      </c>
      <c r="C23" s="58" t="s">
        <v>50</v>
      </c>
      <c r="D23" s="59">
        <v>75000</v>
      </c>
      <c r="E23" s="60">
        <v>-15000</v>
      </c>
      <c r="F23" s="44">
        <f t="shared" si="1"/>
        <v>60000</v>
      </c>
      <c r="G23" s="5"/>
      <c r="H23" s="3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56"/>
      <c r="B24" s="62"/>
      <c r="C24" s="54" t="s">
        <v>29</v>
      </c>
      <c r="D24" s="59"/>
      <c r="E24" s="63"/>
      <c r="F24" s="44"/>
      <c r="G24" s="5"/>
      <c r="H24" s="3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56">
        <v>6</v>
      </c>
      <c r="B25" s="57" t="s">
        <v>30</v>
      </c>
      <c r="C25" s="61" t="s">
        <v>31</v>
      </c>
      <c r="D25" s="59">
        <v>0</v>
      </c>
      <c r="E25" s="60">
        <v>605000</v>
      </c>
      <c r="F25" s="44">
        <f>D25+E25</f>
        <v>605000</v>
      </c>
      <c r="G25" s="5"/>
      <c r="H25" s="3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56">
        <v>7</v>
      </c>
      <c r="B26" s="57" t="s">
        <v>32</v>
      </c>
      <c r="C26" s="61" t="s">
        <v>33</v>
      </c>
      <c r="D26" s="59">
        <v>0</v>
      </c>
      <c r="E26" s="60">
        <v>140000</v>
      </c>
      <c r="F26" s="44">
        <f t="shared" ref="F26:F33" si="3">D26+E26</f>
        <v>140000</v>
      </c>
      <c r="G26" s="5"/>
      <c r="H26" s="3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56">
        <v>8</v>
      </c>
      <c r="B27" s="57" t="s">
        <v>34</v>
      </c>
      <c r="C27" s="61" t="s">
        <v>35</v>
      </c>
      <c r="D27" s="59">
        <v>0</v>
      </c>
      <c r="E27" s="60">
        <v>55000</v>
      </c>
      <c r="F27" s="44">
        <f t="shared" si="3"/>
        <v>55000</v>
      </c>
      <c r="G27" s="5"/>
      <c r="H27" s="3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56">
        <v>9</v>
      </c>
      <c r="B28" s="57" t="s">
        <v>36</v>
      </c>
      <c r="C28" s="61" t="s">
        <v>37</v>
      </c>
      <c r="D28" s="59">
        <v>0</v>
      </c>
      <c r="E28" s="60">
        <v>16000</v>
      </c>
      <c r="F28" s="44">
        <f t="shared" si="3"/>
        <v>16000</v>
      </c>
      <c r="G28" s="5"/>
      <c r="H28" s="3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56">
        <v>10</v>
      </c>
      <c r="B29" s="57" t="s">
        <v>38</v>
      </c>
      <c r="C29" s="61" t="s">
        <v>39</v>
      </c>
      <c r="D29" s="59">
        <v>0</v>
      </c>
      <c r="E29" s="60">
        <v>2000</v>
      </c>
      <c r="F29" s="44">
        <f t="shared" si="3"/>
        <v>2000</v>
      </c>
      <c r="G29" s="5"/>
      <c r="H29" s="3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56">
        <v>11</v>
      </c>
      <c r="B30" s="57" t="s">
        <v>40</v>
      </c>
      <c r="C30" s="61" t="s">
        <v>41</v>
      </c>
      <c r="D30" s="59">
        <v>0</v>
      </c>
      <c r="E30" s="60">
        <v>5000</v>
      </c>
      <c r="F30" s="44">
        <f t="shared" si="3"/>
        <v>5000</v>
      </c>
      <c r="G30" s="5"/>
      <c r="H30" s="3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56">
        <v>12</v>
      </c>
      <c r="B31" s="57" t="s">
        <v>42</v>
      </c>
      <c r="C31" s="61" t="s">
        <v>43</v>
      </c>
      <c r="D31" s="59">
        <v>0</v>
      </c>
      <c r="E31" s="60">
        <v>42000</v>
      </c>
      <c r="F31" s="44">
        <f t="shared" si="3"/>
        <v>42000</v>
      </c>
      <c r="G31" s="5"/>
      <c r="H31" s="3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56">
        <v>13</v>
      </c>
      <c r="B32" s="57" t="s">
        <v>44</v>
      </c>
      <c r="C32" s="58" t="s">
        <v>45</v>
      </c>
      <c r="D32" s="59">
        <v>0</v>
      </c>
      <c r="E32" s="60">
        <v>8000</v>
      </c>
      <c r="F32" s="44">
        <f t="shared" si="3"/>
        <v>8000</v>
      </c>
      <c r="G32" s="5"/>
      <c r="H32" s="3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56">
        <v>14</v>
      </c>
      <c r="B33" s="64" t="s">
        <v>46</v>
      </c>
      <c r="C33" s="58" t="s">
        <v>47</v>
      </c>
      <c r="D33" s="59">
        <v>0</v>
      </c>
      <c r="E33" s="60">
        <v>7000</v>
      </c>
      <c r="F33" s="44">
        <f t="shared" si="3"/>
        <v>7000</v>
      </c>
      <c r="G33" s="5"/>
      <c r="H33" s="3"/>
      <c r="I33" s="3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56"/>
      <c r="B34" s="64"/>
      <c r="C34" s="45"/>
      <c r="D34" s="60"/>
      <c r="E34" s="60"/>
      <c r="F34" s="44"/>
      <c r="G34" s="5"/>
      <c r="H34" s="3"/>
      <c r="I34" s="3"/>
      <c r="J34" s="2"/>
      <c r="K34" s="2"/>
      <c r="L34" s="2"/>
      <c r="M34" s="2"/>
      <c r="N34" s="2"/>
      <c r="O34" s="2"/>
    </row>
    <row r="35" spans="1:18" s="4" customFormat="1" ht="14.25" customHeight="1" x14ac:dyDescent="0.2">
      <c r="A35" s="18"/>
      <c r="B35" s="34"/>
      <c r="C35" s="37"/>
      <c r="D35" s="38"/>
      <c r="E35" s="20"/>
      <c r="F35" s="39"/>
      <c r="G35" s="5"/>
      <c r="H35" s="3"/>
      <c r="I35" s="3"/>
      <c r="J35" s="2"/>
      <c r="K35" s="2"/>
      <c r="L35" s="2"/>
      <c r="M35" s="2"/>
      <c r="N35" s="2"/>
      <c r="O35" s="2"/>
    </row>
    <row r="36" spans="1:18" s="4" customFormat="1" ht="14.25" customHeight="1" thickBot="1" x14ac:dyDescent="0.25">
      <c r="A36" s="18"/>
      <c r="B36" s="41"/>
      <c r="C36" s="40"/>
      <c r="D36" s="42"/>
      <c r="E36" s="42"/>
      <c r="F36" s="21"/>
      <c r="G36" s="5"/>
      <c r="H36" s="3"/>
      <c r="I36" s="3"/>
      <c r="J36" s="2"/>
      <c r="K36" s="2"/>
      <c r="L36" s="3"/>
      <c r="M36" s="3"/>
      <c r="N36" s="3"/>
      <c r="O36" s="3"/>
      <c r="P36" s="5"/>
      <c r="Q36" s="5"/>
      <c r="R36" s="5"/>
    </row>
    <row r="37" spans="1:18" ht="14.25" customHeight="1" thickBot="1" x14ac:dyDescent="0.25">
      <c r="A37" s="83"/>
      <c r="B37" s="84"/>
      <c r="C37" s="85"/>
      <c r="D37" s="43"/>
      <c r="E37" s="27">
        <f>E16+E18+E20+E21+E23+E25+E26+E27+E28+E29+E30+E31+E32+E33</f>
        <v>1040000</v>
      </c>
      <c r="F37" s="35"/>
      <c r="G37" s="5"/>
      <c r="H37" s="3"/>
      <c r="I37" s="3"/>
      <c r="J37" s="2"/>
      <c r="K37" s="2"/>
      <c r="L37" s="2"/>
      <c r="M37" s="2"/>
      <c r="N37" s="2"/>
      <c r="O37" s="2"/>
    </row>
    <row r="38" spans="1:18" ht="12.75" customHeight="1" x14ac:dyDescent="0.2">
      <c r="A38" s="86" t="s">
        <v>56</v>
      </c>
      <c r="B38" s="86"/>
      <c r="C38" s="86"/>
      <c r="D38" s="86"/>
      <c r="E38" s="86"/>
      <c r="F38" s="86"/>
      <c r="G38" s="3"/>
      <c r="H38" s="3"/>
      <c r="I38" s="3"/>
      <c r="J38" s="2"/>
      <c r="K38" s="2"/>
      <c r="L38" s="2"/>
      <c r="M38" s="2"/>
      <c r="N38" s="2"/>
      <c r="O38" s="2"/>
    </row>
    <row r="39" spans="1:18" ht="12.75" customHeight="1" x14ac:dyDescent="0.2">
      <c r="A39" s="81" t="s">
        <v>55</v>
      </c>
      <c r="B39" s="81"/>
      <c r="C39" s="81"/>
      <c r="D39" s="81"/>
      <c r="E39" s="81"/>
      <c r="F39" s="81"/>
      <c r="G39" s="3"/>
      <c r="H39" s="3"/>
      <c r="I39" s="2"/>
      <c r="J39" s="2"/>
      <c r="K39" s="2"/>
      <c r="L39" s="2"/>
      <c r="M39" s="2"/>
      <c r="N39" s="2"/>
      <c r="O39" s="2"/>
    </row>
    <row r="40" spans="1:18" ht="6" customHeight="1" x14ac:dyDescent="0.2">
      <c r="A40" s="55"/>
      <c r="B40" s="55"/>
      <c r="C40" s="55"/>
      <c r="D40" s="55"/>
      <c r="E40" s="55"/>
      <c r="F40" s="55"/>
      <c r="G40" s="3"/>
      <c r="H40" s="3"/>
      <c r="I40" s="2"/>
      <c r="J40" s="2"/>
      <c r="K40" s="2"/>
      <c r="L40" s="2"/>
      <c r="M40" s="2"/>
      <c r="N40" s="2"/>
      <c r="O40" s="2"/>
    </row>
    <row r="41" spans="1:18" s="1" customFormat="1" ht="12.75" customHeight="1" x14ac:dyDescent="0.2">
      <c r="A41" s="81" t="s">
        <v>16</v>
      </c>
      <c r="B41" s="81"/>
      <c r="C41" s="81"/>
      <c r="D41" s="81"/>
      <c r="E41" s="81"/>
      <c r="F41" s="81"/>
      <c r="G41" s="3"/>
      <c r="H41" s="3"/>
      <c r="I41" s="3"/>
      <c r="J41" s="3"/>
      <c r="K41" s="3"/>
      <c r="L41" s="3"/>
      <c r="M41" s="3"/>
      <c r="N41" s="3"/>
      <c r="O41" s="3"/>
    </row>
    <row r="42" spans="1:18" s="1" customFormat="1" ht="12.75" customHeight="1" x14ac:dyDescent="0.2">
      <c r="A42" s="82" t="s">
        <v>12</v>
      </c>
      <c r="B42" s="82"/>
      <c r="C42" s="82"/>
      <c r="D42" s="82"/>
      <c r="E42" s="82"/>
      <c r="F42" s="82"/>
      <c r="G42" s="3"/>
      <c r="H42" s="3"/>
      <c r="I42" s="3"/>
      <c r="J42" s="3"/>
      <c r="K42" s="3"/>
      <c r="L42" s="3"/>
      <c r="M42" s="3"/>
      <c r="N42" s="3"/>
      <c r="O42" s="3"/>
    </row>
    <row r="43" spans="1:18" ht="9" customHeight="1" x14ac:dyDescent="0.2">
      <c r="A43" s="81"/>
      <c r="B43" s="81"/>
      <c r="C43" s="81"/>
      <c r="D43" s="81"/>
      <c r="E43" s="81"/>
      <c r="F43" s="81"/>
      <c r="G43" s="2"/>
      <c r="H43" s="2"/>
      <c r="I43" s="2"/>
      <c r="J43" s="2"/>
      <c r="K43" s="2"/>
      <c r="L43" s="2"/>
      <c r="M43" s="2"/>
      <c r="N43" s="2"/>
      <c r="O43" s="2"/>
    </row>
    <row r="44" spans="1:18" ht="15" customHeight="1" x14ac:dyDescent="0.2">
      <c r="A44" s="4" t="s">
        <v>52</v>
      </c>
      <c r="B44" s="46"/>
      <c r="C44" s="4"/>
      <c r="D44" s="47" t="s">
        <v>15</v>
      </c>
      <c r="E44" s="4"/>
      <c r="F44" s="4"/>
      <c r="G44" s="2"/>
      <c r="H44" s="2"/>
      <c r="I44" s="2"/>
      <c r="J44" s="2"/>
      <c r="K44" s="2"/>
      <c r="L44" s="2"/>
      <c r="M44" s="2"/>
      <c r="N44" s="2"/>
      <c r="O44" s="2"/>
    </row>
    <row r="45" spans="1:18" ht="15" customHeight="1" x14ac:dyDescent="0.2">
      <c r="A45" s="4" t="s">
        <v>13</v>
      </c>
      <c r="B45" s="4"/>
      <c r="C45" s="4"/>
      <c r="D45" s="4"/>
      <c r="E45" s="4"/>
      <c r="F45" s="4"/>
      <c r="G45" s="2"/>
      <c r="H45" s="2"/>
      <c r="I45" s="2"/>
      <c r="J45" s="2"/>
      <c r="K45" s="2"/>
      <c r="L45" s="2"/>
      <c r="M45" s="2"/>
      <c r="N45" s="2"/>
      <c r="O45" s="2"/>
    </row>
    <row r="46" spans="1:18" ht="15" customHeight="1" x14ac:dyDescent="0.2">
      <c r="A46" s="48"/>
      <c r="B46" s="48"/>
      <c r="C46" s="48"/>
      <c r="D46" s="4"/>
      <c r="E46" s="4"/>
      <c r="F46" s="2"/>
      <c r="G46" s="2"/>
      <c r="H46" s="2"/>
      <c r="I46" s="2"/>
      <c r="J46" s="4"/>
      <c r="K46" s="4"/>
      <c r="L46" s="4"/>
      <c r="M46" s="4"/>
      <c r="N46" s="4"/>
      <c r="O46" s="4"/>
    </row>
    <row r="47" spans="1:18" ht="1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4"/>
      <c r="K47" s="4"/>
      <c r="L47" s="4"/>
      <c r="M47" s="4"/>
      <c r="N47" s="4"/>
      <c r="O47" s="4"/>
    </row>
    <row r="48" spans="1:18" x14ac:dyDescent="0.2">
      <c r="A48" s="2"/>
      <c r="B48" s="2"/>
      <c r="C48" s="2"/>
      <c r="D48" s="2"/>
      <c r="E48" s="2"/>
      <c r="F48" s="2"/>
      <c r="G48" s="2"/>
      <c r="H48" s="2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4"/>
      <c r="J53" s="4"/>
      <c r="K53" s="4"/>
      <c r="L53" s="4"/>
      <c r="M53" s="4"/>
      <c r="N53" s="4"/>
      <c r="O53" s="4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4"/>
      <c r="J54" s="4"/>
      <c r="K54" s="4"/>
      <c r="L54" s="4"/>
      <c r="M54" s="4"/>
      <c r="N54" s="4"/>
      <c r="O54" s="4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4"/>
      <c r="J55" s="4"/>
      <c r="K55" s="4"/>
      <c r="L55" s="4"/>
      <c r="M55" s="4"/>
      <c r="N55" s="4"/>
      <c r="O55" s="4"/>
    </row>
    <row r="56" spans="1:15" x14ac:dyDescent="0.2">
      <c r="A56" s="2"/>
      <c r="B56" s="2"/>
      <c r="C56" s="2"/>
      <c r="D56" s="2"/>
      <c r="E56" s="2"/>
      <c r="F56" s="2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2"/>
      <c r="B57" s="2"/>
      <c r="C57" s="2"/>
      <c r="D57" s="2"/>
      <c r="E57" s="2"/>
      <c r="F57" s="2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2"/>
      <c r="B58" s="2"/>
      <c r="C58" s="2"/>
      <c r="D58" s="2"/>
      <c r="E58" s="2"/>
      <c r="F58" s="2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2"/>
      <c r="B59" s="2"/>
      <c r="C59" s="2"/>
      <c r="D59" s="2"/>
      <c r="E59" s="2"/>
      <c r="F59" s="2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2"/>
      <c r="B60" s="2"/>
      <c r="C60" s="2"/>
      <c r="D60" s="2"/>
      <c r="E60" s="2"/>
      <c r="F60" s="2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2"/>
      <c r="B61" s="2"/>
      <c r="C61" s="2"/>
      <c r="D61" s="2"/>
      <c r="E61" s="2"/>
      <c r="F61" s="2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2"/>
      <c r="B62" s="2"/>
      <c r="C62" s="2"/>
      <c r="D62" s="2"/>
      <c r="E62" s="2"/>
      <c r="F62" s="2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2"/>
      <c r="B63" s="2"/>
      <c r="C63" s="2"/>
      <c r="D63" s="2"/>
      <c r="E63" s="2"/>
      <c r="F63" s="2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2"/>
      <c r="B64" s="2"/>
      <c r="C64" s="2"/>
      <c r="D64" s="2"/>
      <c r="E64" s="2"/>
      <c r="F64" s="2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">
      <c r="A72" s="2"/>
      <c r="B72" s="2"/>
      <c r="C72" s="2"/>
      <c r="D72" s="2"/>
      <c r="E72" s="2"/>
      <c r="F72" s="2"/>
      <c r="G72" s="2"/>
    </row>
  </sheetData>
  <mergeCells count="14">
    <mergeCell ref="A13:F13"/>
    <mergeCell ref="A43:F43"/>
    <mergeCell ref="A39:F39"/>
    <mergeCell ref="A42:F42"/>
    <mergeCell ref="A37:C37"/>
    <mergeCell ref="A41:F41"/>
    <mergeCell ref="A38:F38"/>
    <mergeCell ref="A11:C11"/>
    <mergeCell ref="A9:C9"/>
    <mergeCell ref="A1:F1"/>
    <mergeCell ref="A2:F2"/>
    <mergeCell ref="A3:F3"/>
    <mergeCell ref="A4:F4"/>
    <mergeCell ref="A10:C10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2024-06-07T10:06:52Z</cp:lastPrinted>
  <dcterms:created xsi:type="dcterms:W3CDTF">2001-04-19T06:32:12Z</dcterms:created>
  <dcterms:modified xsi:type="dcterms:W3CDTF">2024-07-17T06:32:15Z</dcterms:modified>
</cp:coreProperties>
</file>