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4\Rozpočtová opatření\"/>
    </mc:Choice>
  </mc:AlternateContent>
  <bookViews>
    <workbookView xWindow="360" yWindow="5295" windowWidth="11295" windowHeight="1170"/>
  </bookViews>
  <sheets>
    <sheet name="RO" sheetId="8" r:id="rId1"/>
    <sheet name="List1" sheetId="1" r:id="rId2"/>
    <sheet name="List2" sheetId="2" r:id="rId3"/>
  </sheets>
  <definedNames>
    <definedName name="_xlnm.Print_Area" localSheetId="0">RO!$A$1:$F$48</definedName>
  </definedNames>
  <calcPr calcId="152511"/>
</workbook>
</file>

<file path=xl/calcChain.xml><?xml version="1.0" encoding="utf-8"?>
<calcChain xmlns="http://schemas.openxmlformats.org/spreadsheetml/2006/main">
  <c r="E12" i="8" l="1"/>
  <c r="E40" i="8"/>
  <c r="F32" i="8"/>
  <c r="F30" i="8" l="1"/>
  <c r="F37" i="8" l="1"/>
  <c r="F7" i="8" l="1"/>
  <c r="F8" i="8"/>
  <c r="F9" i="8"/>
  <c r="F27" i="8" l="1"/>
  <c r="F23" i="8"/>
  <c r="F24" i="8"/>
  <c r="F25" i="8"/>
  <c r="F26" i="8"/>
  <c r="F28" i="8"/>
  <c r="F21" i="8" l="1"/>
  <c r="F20" i="8"/>
  <c r="F19" i="8"/>
  <c r="F18" i="8"/>
  <c r="F35" i="8"/>
  <c r="F34" i="8" l="1"/>
  <c r="E11" i="8" l="1"/>
  <c r="E13" i="8" s="1"/>
  <c r="F6" i="8" l="1"/>
  <c r="F12" i="8" l="1"/>
</calcChain>
</file>

<file path=xl/sharedStrings.xml><?xml version="1.0" encoding="utf-8"?>
<sst xmlns="http://schemas.openxmlformats.org/spreadsheetml/2006/main" count="64" uniqueCount="54">
  <si>
    <t>Paragraf Položka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</si>
  <si>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</si>
  <si>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</si>
  <si>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</si>
  <si>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</si>
  <si>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</si>
  <si>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</si>
  <si>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</si>
  <si>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</si>
  <si>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</si>
  <si>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</si>
  <si>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</si>
  <si>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</si>
  <si>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</si>
  <si>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zapojení zůstatku roku 2023 - pol. 8115</t>
  </si>
  <si>
    <t>Silnice</t>
  </si>
  <si>
    <t>2212/5169</t>
  </si>
  <si>
    <t>Rozpočtové opatření č. 4/2024</t>
  </si>
  <si>
    <t xml:space="preserve"> v  Kč  / pro ZMČ/</t>
  </si>
  <si>
    <t>Daň z příjmu právnických osob za obce</t>
  </si>
  <si>
    <t>Ostatní finanční operace</t>
  </si>
  <si>
    <t>6399/5365</t>
  </si>
  <si>
    <t>Daň z příjmů</t>
  </si>
  <si>
    <t>6330/4137</t>
  </si>
  <si>
    <t>Příjmy z finančního vypořádání 2022 od města (ÚZ 223)</t>
  </si>
  <si>
    <t>Převody mezi městem a městskými částmi</t>
  </si>
  <si>
    <t>6330/5347</t>
  </si>
  <si>
    <t>z toho: ÚZ 223</t>
  </si>
  <si>
    <t xml:space="preserve">Účelové komunikace - služby  </t>
  </si>
  <si>
    <t>2212/5171</t>
  </si>
  <si>
    <t xml:space="preserve">Opravy účelových komunikací  </t>
  </si>
  <si>
    <t>z toho: ÚZ 73, ORG 223</t>
  </si>
  <si>
    <t>Základní škola</t>
  </si>
  <si>
    <t>3113/6121</t>
  </si>
  <si>
    <t>3113/5171</t>
  </si>
  <si>
    <t>ZŠ Měšťanská - výměna oken</t>
  </si>
  <si>
    <t>z toho: ÚZ 56, ORG 3192</t>
  </si>
  <si>
    <t>z toho: ÚZ 66, ORG 3192</t>
  </si>
  <si>
    <t>z toho: ÚZ 100 - podíl na prodeji majetku města</t>
  </si>
  <si>
    <t>Budova Požární - rekonstrukce sociálního zařízení</t>
  </si>
  <si>
    <t>Brno, 7.6.2024</t>
  </si>
  <si>
    <t>Za MČ Brno-Tuřany:</t>
  </si>
  <si>
    <t>6330/4251</t>
  </si>
  <si>
    <t>Účelová přijatá dotace od SMB - rekonstrukce školských zařízení (ÚZ 66,ORG 3192)</t>
  </si>
  <si>
    <t>Účelová přijatá dotace od SMB - opravy školských zařízení (ÚZ 56,ORG 3192)</t>
  </si>
  <si>
    <t>Zájmová činnost  a rekreace</t>
  </si>
  <si>
    <t>3429/6121</t>
  </si>
  <si>
    <t>Skautská klubovna - dokončovací práce</t>
  </si>
  <si>
    <t>Úřad</t>
  </si>
  <si>
    <t>Rekonstrukce radnice IV. - podkroví, kanalizace a kanceláře</t>
  </si>
  <si>
    <t>6171/6121</t>
  </si>
  <si>
    <t xml:space="preserve">Rozdíl mezi příjmy a výdaji činí 35 866 000 Kč a je kryt položkou financování. </t>
  </si>
  <si>
    <t>Tímto RO č. 4/2024 se příjmy zvýšily o 1 672 738 Kč, tj. na 87 557 738 Kč a výdaje se zvýšily o 15 339 738 Kč, tj. na 123 423 738 Kč.</t>
  </si>
  <si>
    <t>Toto rozpočtové opatření bylo schváleno na 13/IX. zasedání ZMČ dne 20.6.2024.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</si>
</sst>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Kč-405]_-;\-* #,##0.00\ [$Kč-405]_-;_-* &quot;-&quot;??\ [$Kč-405]_-;_-@_-"/>
  </numFmts>
  <fonts count="12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10"/>
      <color rgb="FFFF0000"/>
      <name val="Arial CE"/>
      <family val="2"/>
      <charset val="238"/>
    </font>
    <font>
      <b/>
      <u/>
      <sz val="14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u/>
      <sz val="10"/>
      <color rgb="FFFF0000"/>
      <name val="Arial CE"/>
      <family val="2"/>
      <charset val="238"/>
    </font>
    <font>
      <i/>
      <sz val="10"/>
      <name val="Arial CE"/>
      <family val="2"/>
      <charset val="238"/>
    </font>
    <font>
      <i/>
      <sz val="10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1" fillId="0" borderId="0" xfId="0" applyFont="1"/>
    <xf numFmtId="0" fontId="1" fillId="0" borderId="0" xfId="0" applyFont="1" applyFill="1"/>
    <xf numFmtId="3" fontId="3" fillId="0" borderId="0" xfId="0" applyNumberFormat="1" applyFont="1"/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/>
    </xf>
    <xf numFmtId="3" fontId="3" fillId="0" borderId="4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3" fontId="7" fillId="0" borderId="12" xfId="0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8" fillId="0" borderId="0" xfId="0" applyFont="1"/>
    <xf numFmtId="0" fontId="1" fillId="0" borderId="6" xfId="0" applyFont="1" applyFill="1" applyBorder="1" applyAlignment="1">
      <alignment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/>
    </xf>
    <xf numFmtId="3" fontId="9" fillId="0" borderId="1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/>
    </xf>
    <xf numFmtId="3" fontId="10" fillId="0" borderId="1" xfId="0" applyNumberFormat="1" applyFont="1" applyFill="1" applyBorder="1" applyAlignment="1">
      <alignment vertical="center"/>
    </xf>
    <xf numFmtId="0" fontId="0" fillId="0" borderId="6" xfId="0" applyFont="1" applyFill="1" applyBorder="1" applyAlignment="1">
      <alignment horizontal="left" vertical="center"/>
    </xf>
    <xf numFmtId="3" fontId="0" fillId="0" borderId="3" xfId="0" applyNumberFormat="1" applyFont="1" applyFill="1" applyBorder="1" applyAlignment="1">
      <alignment vertical="center"/>
    </xf>
    <xf numFmtId="3" fontId="10" fillId="0" borderId="3" xfId="0" applyNumberFormat="1" applyFont="1" applyFill="1" applyBorder="1" applyAlignment="1">
      <alignment vertical="center"/>
    </xf>
    <xf numFmtId="164" fontId="3" fillId="0" borderId="0" xfId="0" applyNumberFormat="1" applyFont="1" applyFill="1"/>
    <xf numFmtId="0" fontId="11" fillId="0" borderId="6" xfId="0" applyFont="1" applyFill="1" applyBorder="1" applyAlignment="1">
      <alignment vertical="center"/>
    </xf>
    <xf numFmtId="0" fontId="1" fillId="0" borderId="0" xfId="0" applyFont="1" applyAlignment="1">
      <alignment horizontal="right"/>
    </xf>
    <xf numFmtId="0" fontId="10" fillId="0" borderId="6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3" fontId="10" fillId="0" borderId="4" xfId="0" applyNumberFormat="1" applyFont="1" applyFill="1" applyBorder="1" applyAlignment="1">
      <alignment vertical="center"/>
    </xf>
    <xf numFmtId="3" fontId="1" fillId="0" borderId="4" xfId="0" applyNumberFormat="1" applyFont="1" applyFill="1" applyBorder="1" applyAlignment="1">
      <alignment vertical="center"/>
    </xf>
    <xf numFmtId="14" fontId="1" fillId="0" borderId="0" xfId="0" applyNumberFormat="1" applyFont="1"/>
    <xf numFmtId="3" fontId="1" fillId="0" borderId="3" xfId="0" applyNumberFormat="1" applyFont="1" applyFill="1" applyBorder="1" applyAlignment="1">
      <alignment vertical="center"/>
    </xf>
    <xf numFmtId="0" fontId="10" fillId="0" borderId="6" xfId="0" applyFont="1" applyFill="1" applyBorder="1" applyAlignment="1">
      <alignment horizontal="left" vertical="center"/>
    </xf>
    <xf numFmtId="3" fontId="6" fillId="0" borderId="7" xfId="0" applyNumberFormat="1" applyFont="1" applyFill="1" applyBorder="1" applyAlignment="1">
      <alignment horizontal="right" vertical="center"/>
    </xf>
    <xf numFmtId="3" fontId="9" fillId="0" borderId="3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right" vertical="center" wrapText="1"/>
    </xf>
    <xf numFmtId="3" fontId="1" fillId="0" borderId="5" xfId="0" applyNumberFormat="1" applyFont="1" applyFill="1" applyBorder="1" applyAlignment="1">
      <alignment vertical="center"/>
    </xf>
    <xf numFmtId="3" fontId="1" fillId="0" borderId="7" xfId="0" applyNumberFormat="1" applyFont="1" applyFill="1" applyBorder="1" applyAlignment="1">
      <alignment vertical="center"/>
    </xf>
    <xf numFmtId="3" fontId="1" fillId="0" borderId="8" xfId="0" applyNumberFormat="1" applyFont="1" applyFill="1" applyBorder="1" applyAlignment="1">
      <alignment vertical="center"/>
    </xf>
    <xf numFmtId="3" fontId="1" fillId="0" borderId="9" xfId="0" applyNumberFormat="1" applyFont="1" applyFill="1" applyBorder="1" applyAlignment="1">
      <alignment vertical="center"/>
    </xf>
    <xf numFmtId="3" fontId="6" fillId="0" borderId="9" xfId="0" applyNumberFormat="1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3" fontId="6" fillId="0" borderId="4" xfId="0" applyNumberFormat="1" applyFont="1" applyFill="1" applyBorder="1" applyAlignment="1">
      <alignment vertical="center"/>
    </xf>
    <xf numFmtId="3" fontId="1" fillId="0" borderId="7" xfId="0" applyNumberFormat="1" applyFont="1" applyFill="1" applyBorder="1"/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23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 wrapText="1"/>
    </xf>
    <xf numFmtId="0" fontId="6" fillId="0" borderId="22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R75"/>
  <sheetViews>
    <sheetView tabSelected="1" topLeftCell="A4" zoomScaleNormal="100" zoomScaleSheetLayoutView="100" workbookViewId="0">
      <selection activeCell="A42" sqref="A42:F42"/>
    </sheetView>
  </sheetViews>
  <sheetFormatPr defaultRowHeight="12.75" x14ac:dyDescent="0.2"/>
  <cols>
    <col min="1" max="1" width="4.7109375" customWidth="1"/>
    <col min="2" max="2" width="9.42578125" customWidth="1"/>
    <col min="3" max="3" width="70.140625" customWidth="1"/>
    <col min="4" max="5" width="10.7109375" customWidth="1"/>
    <col min="6" max="6" width="10.85546875" customWidth="1"/>
    <col min="9" max="9" width="16.85546875" bestFit="1" customWidth="1"/>
    <col min="16" max="16" width="10.7109375" customWidth="1"/>
    <col min="20" max="20" width="9.140625" customWidth="1"/>
  </cols>
  <sheetData>
    <row r="1" spans="1:15" ht="18" x14ac:dyDescent="0.2">
      <c r="A1" s="79" t="s">
        <v>10</v>
      </c>
      <c r="B1" s="80"/>
      <c r="C1" s="80"/>
      <c r="D1" s="80"/>
      <c r="E1" s="80"/>
      <c r="F1" s="80"/>
      <c r="G1" s="2"/>
      <c r="H1" s="2"/>
      <c r="I1" s="2"/>
      <c r="J1" s="2"/>
      <c r="K1" s="2"/>
    </row>
    <row r="2" spans="1:15" ht="14.25" customHeight="1" x14ac:dyDescent="0.2">
      <c r="A2" s="79" t="s">
        <v>17</v>
      </c>
      <c r="B2" s="80"/>
      <c r="C2" s="80"/>
      <c r="D2" s="80"/>
      <c r="E2" s="80"/>
      <c r="F2" s="80"/>
      <c r="G2" s="2"/>
      <c r="H2" s="2"/>
      <c r="I2" s="2"/>
      <c r="J2" s="2"/>
      <c r="K2" s="2"/>
    </row>
    <row r="3" spans="1:15" ht="14.25" customHeight="1" thickBot="1" x14ac:dyDescent="0.25">
      <c r="A3" s="81" t="s">
        <v>18</v>
      </c>
      <c r="B3" s="81"/>
      <c r="C3" s="81"/>
      <c r="D3" s="81"/>
      <c r="E3" s="81"/>
      <c r="F3" s="81"/>
      <c r="G3" s="2"/>
      <c r="H3" s="2"/>
      <c r="I3" s="2"/>
      <c r="J3" s="2"/>
      <c r="K3" s="2"/>
    </row>
    <row r="4" spans="1:15" ht="18.75" customHeight="1" thickBot="1" x14ac:dyDescent="0.25">
      <c r="A4" s="82" t="s">
        <v>1</v>
      </c>
      <c r="B4" s="83"/>
      <c r="C4" s="83"/>
      <c r="D4" s="83"/>
      <c r="E4" s="83"/>
      <c r="F4" s="84"/>
      <c r="G4" s="4"/>
      <c r="H4" s="2"/>
      <c r="I4" s="2"/>
      <c r="J4" s="2"/>
      <c r="K4" s="2"/>
    </row>
    <row r="5" spans="1:15" ht="27" customHeight="1" x14ac:dyDescent="0.2">
      <c r="A5" s="7" t="s">
        <v>6</v>
      </c>
      <c r="B5" s="8" t="s">
        <v>8</v>
      </c>
      <c r="C5" s="9" t="s">
        <v>7</v>
      </c>
      <c r="D5" s="8" t="s">
        <v>3</v>
      </c>
      <c r="E5" s="8" t="s">
        <v>4</v>
      </c>
      <c r="F5" s="10" t="s">
        <v>5</v>
      </c>
      <c r="G5" s="3"/>
      <c r="H5" s="3"/>
      <c r="I5" s="2"/>
      <c r="J5" s="2"/>
      <c r="K5" s="2"/>
      <c r="L5" s="2"/>
    </row>
    <row r="6" spans="1:15" s="4" customFormat="1" ht="14.25" customHeight="1" x14ac:dyDescent="0.2">
      <c r="A6" s="7">
        <v>1</v>
      </c>
      <c r="B6" s="32">
        <v>1122</v>
      </c>
      <c r="C6" s="33" t="s">
        <v>19</v>
      </c>
      <c r="D6" s="22">
        <v>0</v>
      </c>
      <c r="E6" s="22">
        <v>1135738</v>
      </c>
      <c r="F6" s="50">
        <f t="shared" ref="F6:F9" si="0">D6+E6</f>
        <v>1135738</v>
      </c>
      <c r="G6" s="5"/>
      <c r="H6" s="3"/>
      <c r="I6" s="2"/>
      <c r="J6" s="2"/>
      <c r="K6" s="2"/>
      <c r="L6" s="2"/>
    </row>
    <row r="7" spans="1:15" s="4" customFormat="1" ht="14.25" customHeight="1" x14ac:dyDescent="0.2">
      <c r="A7" s="7">
        <v>2</v>
      </c>
      <c r="B7" s="32" t="s">
        <v>23</v>
      </c>
      <c r="C7" s="25" t="s">
        <v>24</v>
      </c>
      <c r="D7" s="22">
        <v>0</v>
      </c>
      <c r="E7" s="22">
        <v>537000</v>
      </c>
      <c r="F7" s="50">
        <f t="shared" si="0"/>
        <v>537000</v>
      </c>
      <c r="G7" s="5"/>
      <c r="H7" s="3"/>
      <c r="I7" s="2"/>
      <c r="J7" s="2"/>
      <c r="K7" s="2"/>
      <c r="L7" s="2"/>
    </row>
    <row r="8" spans="1:15" s="4" customFormat="1" ht="14.25" customHeight="1" x14ac:dyDescent="0.2">
      <c r="A8" s="7">
        <v>3</v>
      </c>
      <c r="B8" s="32" t="s">
        <v>23</v>
      </c>
      <c r="C8" s="33" t="s">
        <v>44</v>
      </c>
      <c r="D8" s="22">
        <v>4000000</v>
      </c>
      <c r="E8" s="22">
        <v>-4000000</v>
      </c>
      <c r="F8" s="50">
        <f t="shared" si="0"/>
        <v>0</v>
      </c>
      <c r="G8" s="5"/>
      <c r="H8" s="3"/>
      <c r="I8" s="2"/>
      <c r="J8" s="2"/>
      <c r="K8" s="2"/>
      <c r="L8" s="2"/>
    </row>
    <row r="9" spans="1:15" s="4" customFormat="1" ht="14.25" customHeight="1" x14ac:dyDescent="0.2">
      <c r="A9" s="7">
        <v>4</v>
      </c>
      <c r="B9" s="32" t="s">
        <v>42</v>
      </c>
      <c r="C9" s="33" t="s">
        <v>43</v>
      </c>
      <c r="D9" s="22">
        <v>0</v>
      </c>
      <c r="E9" s="22">
        <v>4000000</v>
      </c>
      <c r="F9" s="50">
        <f t="shared" si="0"/>
        <v>4000000</v>
      </c>
      <c r="G9" s="5"/>
      <c r="H9" s="3"/>
      <c r="I9" s="2"/>
      <c r="J9" s="2"/>
      <c r="K9" s="2"/>
      <c r="L9" s="2"/>
    </row>
    <row r="10" spans="1:15" s="4" customFormat="1" ht="14.25" customHeight="1" thickBot="1" x14ac:dyDescent="0.25">
      <c r="A10" s="7"/>
      <c r="B10" s="54"/>
      <c r="C10" s="25"/>
      <c r="D10" s="48"/>
      <c r="E10" s="48"/>
      <c r="F10" s="55"/>
      <c r="G10" s="5"/>
      <c r="H10" s="3"/>
      <c r="I10" s="3"/>
      <c r="J10" s="2"/>
      <c r="K10" s="2"/>
      <c r="L10" s="2"/>
    </row>
    <row r="11" spans="1:15" ht="14.25" customHeight="1" thickBot="1" x14ac:dyDescent="0.25">
      <c r="A11" s="77" t="s">
        <v>9</v>
      </c>
      <c r="B11" s="78"/>
      <c r="C11" s="78"/>
      <c r="D11" s="56"/>
      <c r="E11" s="52">
        <f>SUM(E6:E10)</f>
        <v>1672738</v>
      </c>
      <c r="F11" s="57"/>
      <c r="G11" s="5"/>
      <c r="H11" s="3"/>
      <c r="I11" s="3"/>
      <c r="J11" s="2"/>
      <c r="K11" s="2"/>
      <c r="L11" s="2"/>
    </row>
    <row r="12" spans="1:15" ht="14.25" customHeight="1" x14ac:dyDescent="0.2">
      <c r="A12" s="85" t="s">
        <v>14</v>
      </c>
      <c r="B12" s="86"/>
      <c r="C12" s="87"/>
      <c r="D12" s="48">
        <v>22199000</v>
      </c>
      <c r="E12" s="48">
        <f>-537000+26000+12678000+1500000</f>
        <v>13667000</v>
      </c>
      <c r="F12" s="55">
        <f>D12+E12</f>
        <v>35866000</v>
      </c>
      <c r="G12" s="3"/>
      <c r="H12" s="3"/>
      <c r="I12" s="3"/>
      <c r="J12" s="2"/>
      <c r="K12" s="6"/>
      <c r="L12" s="2"/>
    </row>
    <row r="13" spans="1:15" ht="14.25" customHeight="1" thickBot="1" x14ac:dyDescent="0.25">
      <c r="A13" s="75" t="s">
        <v>11</v>
      </c>
      <c r="B13" s="76"/>
      <c r="C13" s="76"/>
      <c r="D13" s="58"/>
      <c r="E13" s="59">
        <f>SUM(E11+E12)</f>
        <v>15339738</v>
      </c>
      <c r="F13" s="60"/>
      <c r="G13" s="3"/>
      <c r="H13" s="3"/>
      <c r="I13" s="2"/>
      <c r="J13" s="2"/>
      <c r="K13" s="2"/>
      <c r="L13" s="2"/>
    </row>
    <row r="14" spans="1:15" ht="10.5" customHeight="1" thickBot="1" x14ac:dyDescent="0.25">
      <c r="A14" s="13"/>
      <c r="B14" s="14"/>
      <c r="C14" s="14"/>
      <c r="D14" s="14"/>
      <c r="E14" s="15"/>
      <c r="F14" s="16"/>
      <c r="G14" s="3"/>
      <c r="H14" s="3"/>
      <c r="I14" s="2"/>
      <c r="J14" s="2"/>
      <c r="K14" s="2"/>
      <c r="L14" s="2"/>
    </row>
    <row r="15" spans="1:15" s="4" customFormat="1" ht="18" customHeight="1" thickBot="1" x14ac:dyDescent="0.25">
      <c r="A15" s="65" t="s">
        <v>2</v>
      </c>
      <c r="B15" s="66"/>
      <c r="C15" s="66"/>
      <c r="D15" s="66"/>
      <c r="E15" s="66"/>
      <c r="F15" s="67"/>
      <c r="G15" s="3"/>
      <c r="H15" s="3"/>
      <c r="I15" s="2"/>
      <c r="J15" s="2"/>
      <c r="K15" s="2"/>
      <c r="L15" s="2"/>
    </row>
    <row r="16" spans="1:15" s="4" customFormat="1" ht="27" customHeight="1" x14ac:dyDescent="0.2">
      <c r="A16" s="19" t="s">
        <v>6</v>
      </c>
      <c r="B16" s="20" t="s">
        <v>0</v>
      </c>
      <c r="C16" s="21" t="s">
        <v>7</v>
      </c>
      <c r="D16" s="20" t="s">
        <v>3</v>
      </c>
      <c r="E16" s="20" t="s">
        <v>4</v>
      </c>
      <c r="F16" s="23" t="s">
        <v>5</v>
      </c>
      <c r="G16" s="5"/>
      <c r="H16" s="3"/>
      <c r="I16" s="3"/>
      <c r="J16" s="2"/>
      <c r="K16" s="2"/>
      <c r="L16" s="2"/>
      <c r="M16" s="2"/>
      <c r="N16" s="2"/>
      <c r="O16" s="2"/>
    </row>
    <row r="17" spans="1:15" s="4" customFormat="1" ht="14.25" customHeight="1" x14ac:dyDescent="0.2">
      <c r="A17" s="27"/>
      <c r="B17" s="28"/>
      <c r="C17" s="11" t="s">
        <v>15</v>
      </c>
      <c r="D17" s="29"/>
      <c r="E17" s="29"/>
      <c r="F17" s="30"/>
      <c r="G17" s="5"/>
      <c r="H17" s="3"/>
      <c r="I17" s="3"/>
      <c r="J17" s="2"/>
      <c r="K17" s="2"/>
      <c r="L17" s="2"/>
      <c r="M17" s="2"/>
      <c r="N17" s="2"/>
      <c r="O17" s="2"/>
    </row>
    <row r="18" spans="1:15" s="4" customFormat="1" ht="14.25" customHeight="1" x14ac:dyDescent="0.2">
      <c r="A18" s="7">
        <v>1</v>
      </c>
      <c r="B18" s="9" t="s">
        <v>16</v>
      </c>
      <c r="C18" s="38" t="s">
        <v>28</v>
      </c>
      <c r="D18" s="22">
        <v>120000</v>
      </c>
      <c r="E18" s="22">
        <v>178000</v>
      </c>
      <c r="F18" s="39">
        <f>D18+E18</f>
        <v>298000</v>
      </c>
      <c r="G18" s="5"/>
      <c r="H18" s="3"/>
      <c r="I18" s="41"/>
      <c r="J18" s="2"/>
      <c r="K18" s="2"/>
      <c r="L18" s="2"/>
      <c r="M18" s="2"/>
      <c r="N18" s="2"/>
      <c r="O18" s="2"/>
    </row>
    <row r="19" spans="1:15" s="4" customFormat="1" ht="14.25" customHeight="1" x14ac:dyDescent="0.2">
      <c r="A19" s="7"/>
      <c r="B19" s="28"/>
      <c r="C19" s="51" t="s">
        <v>31</v>
      </c>
      <c r="D19" s="37">
        <v>0</v>
      </c>
      <c r="E19" s="37">
        <v>178000</v>
      </c>
      <c r="F19" s="40">
        <f>D19+E19</f>
        <v>178000</v>
      </c>
      <c r="G19" s="5"/>
      <c r="H19" s="3"/>
      <c r="I19" s="3"/>
      <c r="J19" s="2"/>
      <c r="K19" s="2"/>
      <c r="L19" s="2"/>
      <c r="M19" s="2"/>
      <c r="N19" s="2"/>
      <c r="O19" s="2"/>
    </row>
    <row r="20" spans="1:15" s="4" customFormat="1" ht="14.25" customHeight="1" x14ac:dyDescent="0.2">
      <c r="A20" s="7">
        <v>2</v>
      </c>
      <c r="B20" s="9" t="s">
        <v>29</v>
      </c>
      <c r="C20" s="24" t="s">
        <v>30</v>
      </c>
      <c r="D20" s="22">
        <v>4017000</v>
      </c>
      <c r="E20" s="22">
        <v>12500000</v>
      </c>
      <c r="F20" s="50">
        <f t="shared" ref="F20:F32" si="1">D20+E20</f>
        <v>16517000</v>
      </c>
      <c r="G20" s="5"/>
      <c r="H20" s="3"/>
      <c r="I20" s="3"/>
      <c r="J20" s="2"/>
      <c r="K20" s="2"/>
      <c r="L20" s="2"/>
      <c r="M20" s="2"/>
      <c r="N20" s="2"/>
      <c r="O20" s="2"/>
    </row>
    <row r="21" spans="1:15" s="4" customFormat="1" ht="14.25" customHeight="1" x14ac:dyDescent="0.2">
      <c r="A21" s="27"/>
      <c r="B21" s="9"/>
      <c r="C21" s="36" t="s">
        <v>31</v>
      </c>
      <c r="D21" s="34">
        <v>0</v>
      </c>
      <c r="E21" s="34">
        <v>12500000</v>
      </c>
      <c r="F21" s="53">
        <f t="shared" si="1"/>
        <v>12500000</v>
      </c>
      <c r="G21" s="5"/>
      <c r="H21" s="3"/>
      <c r="I21" s="3"/>
      <c r="J21" s="2"/>
      <c r="K21" s="2"/>
      <c r="L21" s="2"/>
      <c r="M21" s="2"/>
      <c r="N21" s="2"/>
      <c r="O21" s="2"/>
    </row>
    <row r="22" spans="1:15" s="4" customFormat="1" ht="14.25" customHeight="1" x14ac:dyDescent="0.2">
      <c r="A22" s="27"/>
      <c r="B22" s="31"/>
      <c r="C22" s="42" t="s">
        <v>32</v>
      </c>
      <c r="D22" s="12"/>
      <c r="E22" s="29"/>
      <c r="F22" s="40"/>
      <c r="G22" s="5"/>
      <c r="H22" s="3"/>
      <c r="I22" s="3"/>
      <c r="J22" s="2"/>
      <c r="K22" s="2"/>
      <c r="L22" s="2"/>
      <c r="M22" s="2"/>
      <c r="N22" s="2"/>
      <c r="O22" s="2"/>
    </row>
    <row r="23" spans="1:15" s="4" customFormat="1" ht="14.25" customHeight="1" x14ac:dyDescent="0.2">
      <c r="A23" s="7">
        <v>3</v>
      </c>
      <c r="B23" s="46" t="s">
        <v>34</v>
      </c>
      <c r="C23" s="45" t="s">
        <v>35</v>
      </c>
      <c r="D23" s="48">
        <v>13500000</v>
      </c>
      <c r="E23" s="22">
        <v>-13500000</v>
      </c>
      <c r="F23" s="39">
        <f t="shared" si="1"/>
        <v>0</v>
      </c>
      <c r="G23" s="5"/>
      <c r="H23" s="3"/>
      <c r="I23" s="3"/>
      <c r="J23" s="2"/>
      <c r="K23" s="2"/>
      <c r="L23" s="2"/>
      <c r="M23" s="2"/>
      <c r="N23" s="2"/>
      <c r="O23" s="2"/>
    </row>
    <row r="24" spans="1:15" s="4" customFormat="1" ht="14.25" customHeight="1" x14ac:dyDescent="0.2">
      <c r="A24" s="27"/>
      <c r="B24" s="31"/>
      <c r="C24" s="44" t="s">
        <v>36</v>
      </c>
      <c r="D24" s="47">
        <v>4000000</v>
      </c>
      <c r="E24" s="37">
        <v>-4000000</v>
      </c>
      <c r="F24" s="40">
        <f t="shared" si="1"/>
        <v>0</v>
      </c>
      <c r="G24" s="5"/>
      <c r="H24" s="3"/>
      <c r="I24" s="3"/>
      <c r="J24" s="2"/>
      <c r="K24" s="2"/>
      <c r="L24" s="2"/>
      <c r="M24" s="2"/>
      <c r="N24" s="2"/>
      <c r="O24" s="2"/>
    </row>
    <row r="25" spans="1:15" s="4" customFormat="1" ht="14.25" customHeight="1" x14ac:dyDescent="0.2">
      <c r="A25" s="7">
        <v>4</v>
      </c>
      <c r="B25" s="46" t="s">
        <v>33</v>
      </c>
      <c r="C25" s="45" t="s">
        <v>35</v>
      </c>
      <c r="D25" s="48">
        <v>0</v>
      </c>
      <c r="E25" s="22">
        <v>13500000</v>
      </c>
      <c r="F25" s="39">
        <f t="shared" si="1"/>
        <v>13500000</v>
      </c>
      <c r="G25" s="5"/>
      <c r="H25" s="3"/>
      <c r="I25" s="3"/>
      <c r="J25" s="2"/>
      <c r="K25" s="2"/>
      <c r="L25" s="2"/>
      <c r="M25" s="2"/>
      <c r="N25" s="2"/>
      <c r="O25" s="2"/>
    </row>
    <row r="26" spans="1:15" s="4" customFormat="1" ht="14.25" customHeight="1" x14ac:dyDescent="0.2">
      <c r="A26" s="27"/>
      <c r="B26" s="31"/>
      <c r="C26" s="44" t="s">
        <v>37</v>
      </c>
      <c r="D26" s="47">
        <v>0</v>
      </c>
      <c r="E26" s="37">
        <v>4000000</v>
      </c>
      <c r="F26" s="40">
        <f t="shared" si="1"/>
        <v>4000000</v>
      </c>
      <c r="G26" s="5"/>
      <c r="H26" s="3"/>
      <c r="I26" s="3"/>
      <c r="J26" s="2"/>
      <c r="K26" s="2"/>
      <c r="L26" s="2"/>
      <c r="M26" s="2"/>
      <c r="N26" s="2"/>
      <c r="O26" s="2"/>
    </row>
    <row r="27" spans="1:15" s="4" customFormat="1" ht="14.25" customHeight="1" x14ac:dyDescent="0.2">
      <c r="A27" s="27"/>
      <c r="B27" s="31"/>
      <c r="C27" s="44" t="s">
        <v>38</v>
      </c>
      <c r="D27" s="47">
        <v>0</v>
      </c>
      <c r="E27" s="37">
        <v>537000</v>
      </c>
      <c r="F27" s="40">
        <f t="shared" si="1"/>
        <v>537000</v>
      </c>
      <c r="G27" s="5"/>
      <c r="H27" s="3"/>
      <c r="I27" s="3"/>
      <c r="J27" s="2"/>
      <c r="K27" s="2"/>
      <c r="L27" s="2"/>
      <c r="M27" s="2"/>
      <c r="N27" s="2"/>
      <c r="O27" s="2"/>
    </row>
    <row r="28" spans="1:15" s="4" customFormat="1" ht="14.25" customHeight="1" x14ac:dyDescent="0.2">
      <c r="A28" s="7">
        <v>5</v>
      </c>
      <c r="B28" s="46" t="s">
        <v>33</v>
      </c>
      <c r="C28" s="18" t="s">
        <v>39</v>
      </c>
      <c r="D28" s="48">
        <v>0</v>
      </c>
      <c r="E28" s="22">
        <v>250000</v>
      </c>
      <c r="F28" s="50">
        <f t="shared" si="1"/>
        <v>250000</v>
      </c>
      <c r="G28" s="5"/>
      <c r="H28" s="3"/>
      <c r="I28" s="3"/>
      <c r="J28" s="2"/>
      <c r="K28" s="2"/>
      <c r="L28" s="2"/>
      <c r="M28" s="2"/>
      <c r="N28" s="2"/>
      <c r="O28" s="2"/>
    </row>
    <row r="29" spans="1:15" s="4" customFormat="1" ht="14.25" customHeight="1" x14ac:dyDescent="0.2">
      <c r="A29" s="7"/>
      <c r="B29" s="46"/>
      <c r="C29" s="61" t="s">
        <v>45</v>
      </c>
      <c r="D29" s="48"/>
      <c r="E29" s="22"/>
      <c r="F29" s="50"/>
      <c r="G29" s="5"/>
      <c r="H29" s="3"/>
      <c r="I29" s="3"/>
      <c r="J29" s="2"/>
      <c r="K29" s="2"/>
      <c r="L29" s="2"/>
      <c r="M29" s="2"/>
      <c r="N29" s="2"/>
      <c r="O29" s="2"/>
    </row>
    <row r="30" spans="1:15" s="4" customFormat="1" ht="14.25" customHeight="1" x14ac:dyDescent="0.2">
      <c r="A30" s="7">
        <v>6</v>
      </c>
      <c r="B30" s="46" t="s">
        <v>46</v>
      </c>
      <c r="C30" s="18" t="s">
        <v>47</v>
      </c>
      <c r="D30" s="48">
        <v>0</v>
      </c>
      <c r="E30" s="22">
        <v>250000</v>
      </c>
      <c r="F30" s="50">
        <f t="shared" si="1"/>
        <v>250000</v>
      </c>
      <c r="G30" s="5"/>
      <c r="H30" s="3"/>
      <c r="I30" s="3"/>
      <c r="J30" s="2"/>
      <c r="K30" s="2"/>
      <c r="L30" s="2"/>
      <c r="M30" s="2"/>
      <c r="N30" s="2"/>
      <c r="O30" s="2"/>
    </row>
    <row r="31" spans="1:15" s="4" customFormat="1" ht="14.25" customHeight="1" x14ac:dyDescent="0.2">
      <c r="A31" s="7"/>
      <c r="B31" s="9"/>
      <c r="C31" s="61" t="s">
        <v>48</v>
      </c>
      <c r="D31" s="22"/>
      <c r="E31" s="22"/>
      <c r="F31" s="50"/>
      <c r="G31" s="5"/>
      <c r="H31" s="3"/>
      <c r="I31" s="3"/>
      <c r="J31" s="2"/>
      <c r="K31" s="2"/>
      <c r="L31" s="2"/>
      <c r="M31" s="2"/>
      <c r="N31" s="2"/>
      <c r="O31" s="2"/>
    </row>
    <row r="32" spans="1:15" s="4" customFormat="1" ht="14.25" customHeight="1" x14ac:dyDescent="0.2">
      <c r="A32" s="7">
        <v>7</v>
      </c>
      <c r="B32" s="9" t="s">
        <v>50</v>
      </c>
      <c r="C32" s="18" t="s">
        <v>49</v>
      </c>
      <c r="D32" s="22">
        <v>13400000</v>
      </c>
      <c r="E32" s="22">
        <v>1000000</v>
      </c>
      <c r="F32" s="50">
        <f t="shared" si="1"/>
        <v>14400000</v>
      </c>
      <c r="G32" s="5"/>
      <c r="H32" s="3"/>
      <c r="I32" s="3"/>
      <c r="J32" s="2"/>
      <c r="K32" s="2"/>
      <c r="L32" s="2"/>
      <c r="M32" s="2"/>
      <c r="N32" s="2"/>
      <c r="O32" s="2"/>
    </row>
    <row r="33" spans="1:18" s="4" customFormat="1" ht="14.25" customHeight="1" x14ac:dyDescent="0.2">
      <c r="A33" s="7"/>
      <c r="B33" s="8"/>
      <c r="C33" s="11" t="s">
        <v>25</v>
      </c>
      <c r="D33" s="22"/>
      <c r="E33" s="22"/>
      <c r="F33" s="50"/>
      <c r="G33" s="5"/>
      <c r="H33" s="3"/>
      <c r="I33" s="3"/>
      <c r="J33" s="2"/>
      <c r="K33" s="2"/>
      <c r="L33" s="2"/>
      <c r="M33" s="2"/>
      <c r="N33" s="2"/>
      <c r="O33" s="2"/>
    </row>
    <row r="34" spans="1:18" s="4" customFormat="1" ht="14.25" customHeight="1" x14ac:dyDescent="0.2">
      <c r="A34" s="7">
        <v>8</v>
      </c>
      <c r="B34" s="8" t="s">
        <v>26</v>
      </c>
      <c r="C34" s="24" t="s">
        <v>25</v>
      </c>
      <c r="D34" s="22">
        <v>0</v>
      </c>
      <c r="E34" s="22">
        <v>26000</v>
      </c>
      <c r="F34" s="50">
        <f t="shared" ref="F34:F37" si="2">D34+E34</f>
        <v>26000</v>
      </c>
      <c r="G34" s="5"/>
      <c r="H34" s="3"/>
      <c r="I34" s="3"/>
      <c r="J34" s="2"/>
      <c r="K34" s="2"/>
      <c r="L34" s="2"/>
      <c r="M34" s="2"/>
      <c r="N34" s="2"/>
      <c r="O34" s="2"/>
    </row>
    <row r="35" spans="1:18" s="4" customFormat="1" ht="14.25" customHeight="1" x14ac:dyDescent="0.2">
      <c r="A35" s="7"/>
      <c r="B35" s="8"/>
      <c r="C35" s="36" t="s">
        <v>27</v>
      </c>
      <c r="D35" s="34">
        <v>0</v>
      </c>
      <c r="E35" s="34">
        <v>26000</v>
      </c>
      <c r="F35" s="53">
        <f t="shared" si="2"/>
        <v>26000</v>
      </c>
      <c r="G35" s="5"/>
      <c r="H35" s="3"/>
      <c r="I35" s="3"/>
      <c r="J35" s="2"/>
      <c r="K35" s="2"/>
      <c r="L35" s="2"/>
      <c r="M35" s="2"/>
      <c r="N35" s="2"/>
      <c r="O35" s="2"/>
    </row>
    <row r="36" spans="1:18" s="4" customFormat="1" ht="14.25" customHeight="1" x14ac:dyDescent="0.2">
      <c r="A36" s="7"/>
      <c r="B36" s="8"/>
      <c r="C36" s="11" t="s">
        <v>20</v>
      </c>
      <c r="D36" s="34"/>
      <c r="E36" s="22"/>
      <c r="F36" s="53"/>
      <c r="G36" s="5"/>
      <c r="H36" s="3"/>
      <c r="I36" s="3"/>
      <c r="J36" s="2"/>
      <c r="K36" s="2"/>
      <c r="L36" s="2"/>
      <c r="M36" s="2"/>
      <c r="N36" s="2"/>
      <c r="O36" s="2"/>
    </row>
    <row r="37" spans="1:18" s="4" customFormat="1" ht="14.25" customHeight="1" x14ac:dyDescent="0.2">
      <c r="A37" s="7">
        <v>9</v>
      </c>
      <c r="B37" s="35" t="s">
        <v>21</v>
      </c>
      <c r="C37" s="18" t="s">
        <v>22</v>
      </c>
      <c r="D37" s="22">
        <v>0</v>
      </c>
      <c r="E37" s="22">
        <v>1135738</v>
      </c>
      <c r="F37" s="50">
        <f t="shared" si="2"/>
        <v>1135738</v>
      </c>
      <c r="G37" s="5"/>
      <c r="H37" s="3"/>
      <c r="I37" s="3"/>
      <c r="J37" s="2"/>
      <c r="K37" s="2"/>
      <c r="L37" s="2"/>
      <c r="M37" s="2"/>
      <c r="N37" s="2"/>
      <c r="O37" s="2"/>
    </row>
    <row r="38" spans="1:18" s="4" customFormat="1" ht="14.25" customHeight="1" x14ac:dyDescent="0.2">
      <c r="A38" s="7"/>
      <c r="B38" s="8"/>
      <c r="C38" s="24"/>
      <c r="D38" s="22"/>
      <c r="E38" s="22"/>
      <c r="F38" s="50"/>
      <c r="G38" s="5"/>
      <c r="H38" s="3"/>
      <c r="I38" s="3"/>
      <c r="J38" s="2"/>
      <c r="K38" s="2"/>
      <c r="L38" s="2"/>
      <c r="M38" s="2"/>
      <c r="N38" s="2"/>
      <c r="O38" s="2"/>
    </row>
    <row r="39" spans="1:18" s="4" customFormat="1" ht="14.25" customHeight="1" thickBot="1" x14ac:dyDescent="0.25">
      <c r="A39" s="7"/>
      <c r="B39" s="62"/>
      <c r="C39" s="61"/>
      <c r="D39" s="63"/>
      <c r="E39" s="63"/>
      <c r="F39" s="50"/>
      <c r="G39" s="5"/>
      <c r="H39" s="3"/>
      <c r="I39" s="3"/>
      <c r="J39" s="2"/>
      <c r="K39" s="2"/>
      <c r="L39" s="3"/>
      <c r="M39" s="3"/>
      <c r="N39" s="3"/>
      <c r="O39" s="3"/>
      <c r="P39" s="5"/>
      <c r="Q39" s="5"/>
      <c r="R39" s="5"/>
    </row>
    <row r="40" spans="1:18" ht="14.25" customHeight="1" thickBot="1" x14ac:dyDescent="0.25">
      <c r="A40" s="71"/>
      <c r="B40" s="72"/>
      <c r="C40" s="73"/>
      <c r="D40" s="64"/>
      <c r="E40" s="52">
        <f>E18+E20+E23+E25+E28+E30+E32+E34+E37</f>
        <v>15339738</v>
      </c>
      <c r="F40" s="57"/>
      <c r="G40" s="5"/>
      <c r="H40" s="3"/>
      <c r="I40" s="3"/>
      <c r="J40" s="2"/>
      <c r="K40" s="2"/>
      <c r="L40" s="2"/>
      <c r="M40" s="2"/>
      <c r="N40" s="2"/>
      <c r="O40" s="2"/>
    </row>
    <row r="41" spans="1:18" ht="12.75" customHeight="1" x14ac:dyDescent="0.2">
      <c r="A41" s="74" t="s">
        <v>53</v>
      </c>
      <c r="B41" s="74"/>
      <c r="C41" s="74"/>
      <c r="D41" s="74"/>
      <c r="E41" s="74"/>
      <c r="F41" s="74"/>
      <c r="G41" s="3"/>
      <c r="H41" s="3"/>
      <c r="I41" s="3"/>
      <c r="J41" s="2"/>
      <c r="K41" s="2"/>
      <c r="L41" s="2"/>
      <c r="M41" s="2"/>
      <c r="N41" s="2"/>
      <c r="O41" s="2"/>
    </row>
    <row r="42" spans="1:18" ht="12.75" customHeight="1" x14ac:dyDescent="0.2">
      <c r="A42" s="69" t="s">
        <v>52</v>
      </c>
      <c r="B42" s="69"/>
      <c r="C42" s="69"/>
      <c r="D42" s="69"/>
      <c r="E42" s="69"/>
      <c r="F42" s="69"/>
      <c r="G42" s="3"/>
      <c r="H42" s="3"/>
      <c r="I42" s="2"/>
      <c r="J42" s="2"/>
      <c r="K42" s="2"/>
      <c r="L42" s="2"/>
      <c r="M42" s="2"/>
      <c r="N42" s="2"/>
      <c r="O42" s="2"/>
    </row>
    <row r="43" spans="1:18" ht="6" customHeight="1" x14ac:dyDescent="0.2">
      <c r="A43" s="26"/>
      <c r="B43" s="26"/>
      <c r="C43" s="26"/>
      <c r="D43" s="26"/>
      <c r="E43" s="26"/>
      <c r="F43" s="26"/>
      <c r="G43" s="3"/>
      <c r="H43" s="3"/>
      <c r="I43" s="2"/>
      <c r="J43" s="2"/>
      <c r="K43" s="2"/>
      <c r="L43" s="2"/>
      <c r="M43" s="2"/>
      <c r="N43" s="2"/>
      <c r="O43" s="2"/>
    </row>
    <row r="44" spans="1:18" s="1" customFormat="1" ht="12.75" customHeight="1" x14ac:dyDescent="0.2">
      <c r="A44" s="69" t="s">
        <v>51</v>
      </c>
      <c r="B44" s="69"/>
      <c r="C44" s="69"/>
      <c r="D44" s="69"/>
      <c r="E44" s="69"/>
      <c r="F44" s="69"/>
      <c r="G44" s="3"/>
      <c r="H44" s="3"/>
      <c r="I44" s="3"/>
      <c r="J44" s="3"/>
      <c r="K44" s="3"/>
      <c r="L44" s="3"/>
      <c r="M44" s="3"/>
      <c r="N44" s="3"/>
      <c r="O44" s="3"/>
    </row>
    <row r="45" spans="1:18" s="1" customFormat="1" ht="12.75" customHeight="1" x14ac:dyDescent="0.2">
      <c r="A45" s="70" t="s">
        <v>12</v>
      </c>
      <c r="B45" s="70"/>
      <c r="C45" s="70"/>
      <c r="D45" s="70"/>
      <c r="E45" s="70"/>
      <c r="F45" s="70"/>
      <c r="G45" s="3"/>
      <c r="H45" s="3"/>
      <c r="I45" s="3"/>
      <c r="J45" s="3"/>
      <c r="K45" s="3"/>
      <c r="L45" s="3"/>
      <c r="M45" s="3"/>
      <c r="N45" s="3"/>
      <c r="O45" s="3"/>
    </row>
    <row r="46" spans="1:18" ht="9" customHeight="1" x14ac:dyDescent="0.2">
      <c r="A46" s="68"/>
      <c r="B46" s="68"/>
      <c r="C46" s="68"/>
      <c r="D46" s="68"/>
      <c r="E46" s="68"/>
      <c r="F46" s="68"/>
      <c r="G46" s="2"/>
      <c r="H46" s="2"/>
      <c r="I46" s="2"/>
      <c r="J46" s="2"/>
      <c r="K46" s="2"/>
      <c r="L46" s="2"/>
      <c r="M46" s="2"/>
      <c r="N46" s="2"/>
      <c r="O46" s="2"/>
    </row>
    <row r="47" spans="1:18" ht="15" customHeight="1" x14ac:dyDescent="0.2">
      <c r="A47" s="4" t="s">
        <v>40</v>
      </c>
      <c r="B47" s="49"/>
      <c r="C47" s="4"/>
      <c r="D47" s="43" t="s">
        <v>41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8" ht="15" customHeight="1" x14ac:dyDescent="0.2">
      <c r="A48" s="4" t="s">
        <v>13</v>
      </c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ht="15" customHeight="1" x14ac:dyDescent="0.2">
      <c r="A49" s="17"/>
      <c r="B49" s="17"/>
      <c r="C49" s="17"/>
      <c r="D49" s="2"/>
      <c r="E49" s="2"/>
      <c r="F49" s="2"/>
      <c r="G49" s="2"/>
      <c r="H49" s="2"/>
      <c r="I49" s="2"/>
      <c r="J49" s="4"/>
      <c r="K49" s="4"/>
      <c r="L49" s="4"/>
      <c r="M49" s="4"/>
      <c r="N49" s="4"/>
      <c r="O49" s="4"/>
    </row>
    <row r="50" spans="1:15" ht="1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4"/>
      <c r="K50" s="4"/>
      <c r="L50" s="4"/>
      <c r="M50" s="4"/>
      <c r="N50" s="4"/>
      <c r="O50" s="4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4"/>
      <c r="J51" s="4"/>
      <c r="K51" s="4"/>
      <c r="L51" s="4"/>
      <c r="M51" s="4"/>
      <c r="N51" s="4"/>
      <c r="O51" s="4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4"/>
      <c r="J52" s="4"/>
      <c r="K52" s="4"/>
      <c r="L52" s="4"/>
      <c r="M52" s="4"/>
      <c r="N52" s="4"/>
      <c r="O52" s="4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4"/>
      <c r="J53" s="4"/>
      <c r="K53" s="4"/>
      <c r="L53" s="4"/>
      <c r="M53" s="4"/>
      <c r="N53" s="4"/>
      <c r="O53" s="4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4"/>
      <c r="J54" s="4"/>
      <c r="K54" s="4"/>
      <c r="L54" s="4"/>
      <c r="M54" s="4"/>
      <c r="N54" s="4"/>
      <c r="O54" s="4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4"/>
      <c r="J55" s="4"/>
      <c r="K55" s="4"/>
      <c r="L55" s="4"/>
      <c r="M55" s="4"/>
      <c r="N55" s="4"/>
      <c r="O55" s="4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4"/>
      <c r="J56" s="4"/>
      <c r="K56" s="4"/>
      <c r="L56" s="4"/>
      <c r="M56" s="4"/>
      <c r="N56" s="4"/>
      <c r="O56" s="4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4"/>
      <c r="J57" s="4"/>
      <c r="K57" s="4"/>
      <c r="L57" s="4"/>
      <c r="M57" s="4"/>
      <c r="N57" s="4"/>
      <c r="O57" s="4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4"/>
      <c r="J58" s="4"/>
      <c r="K58" s="4"/>
      <c r="L58" s="4"/>
      <c r="M58" s="4"/>
      <c r="N58" s="4"/>
      <c r="O58" s="4"/>
    </row>
    <row r="59" spans="1:15" x14ac:dyDescent="0.2">
      <c r="A59" s="2"/>
      <c r="B59" s="2"/>
      <c r="C59" s="2"/>
      <c r="D59" s="2"/>
      <c r="E59" s="2"/>
      <c r="F59" s="2"/>
      <c r="G59" s="4"/>
      <c r="H59" s="4"/>
      <c r="I59" s="4"/>
      <c r="J59" s="4"/>
      <c r="K59" s="4"/>
      <c r="L59" s="4"/>
      <c r="M59" s="4"/>
      <c r="N59" s="4"/>
      <c r="O59" s="4"/>
    </row>
    <row r="60" spans="1:15" x14ac:dyDescent="0.2">
      <c r="A60" s="2"/>
      <c r="B60" s="2"/>
      <c r="C60" s="2"/>
      <c r="D60" s="2"/>
      <c r="E60" s="2"/>
      <c r="F60" s="2"/>
      <c r="G60" s="4"/>
      <c r="H60" s="4"/>
      <c r="I60" s="4"/>
      <c r="J60" s="4"/>
      <c r="K60" s="4"/>
      <c r="L60" s="4"/>
      <c r="M60" s="4"/>
      <c r="N60" s="4"/>
      <c r="O60" s="4"/>
    </row>
    <row r="61" spans="1:15" x14ac:dyDescent="0.2">
      <c r="A61" s="2"/>
      <c r="B61" s="2"/>
      <c r="C61" s="2"/>
      <c r="D61" s="2"/>
      <c r="E61" s="2"/>
      <c r="F61" s="2"/>
      <c r="G61" s="4"/>
      <c r="H61" s="4"/>
      <c r="I61" s="4"/>
      <c r="J61" s="4"/>
      <c r="K61" s="4"/>
      <c r="L61" s="4"/>
      <c r="M61" s="4"/>
      <c r="N61" s="4"/>
      <c r="O61" s="4"/>
    </row>
    <row r="62" spans="1:15" x14ac:dyDescent="0.2">
      <c r="A62" s="2"/>
      <c r="B62" s="2"/>
      <c r="C62" s="2"/>
      <c r="D62" s="2"/>
      <c r="E62" s="2"/>
      <c r="F62" s="2"/>
      <c r="G62" s="4"/>
      <c r="H62" s="4"/>
      <c r="I62" s="4"/>
      <c r="J62" s="4"/>
      <c r="K62" s="4"/>
      <c r="L62" s="4"/>
      <c r="M62" s="4"/>
      <c r="N62" s="4"/>
      <c r="O62" s="4"/>
    </row>
    <row r="63" spans="1:15" x14ac:dyDescent="0.2">
      <c r="A63" s="2"/>
      <c r="B63" s="2"/>
      <c r="C63" s="2"/>
      <c r="D63" s="2"/>
      <c r="E63" s="2"/>
      <c r="F63" s="2"/>
      <c r="G63" s="4"/>
      <c r="H63" s="4"/>
      <c r="I63" s="4"/>
      <c r="J63" s="4"/>
      <c r="K63" s="4"/>
      <c r="L63" s="4"/>
      <c r="M63" s="4"/>
      <c r="N63" s="4"/>
      <c r="O63" s="4"/>
    </row>
    <row r="64" spans="1:15" x14ac:dyDescent="0.2">
      <c r="A64" s="2"/>
      <c r="B64" s="2"/>
      <c r="C64" s="2"/>
      <c r="D64" s="2"/>
      <c r="E64" s="2"/>
      <c r="F64" s="2"/>
      <c r="G64" s="4"/>
      <c r="H64" s="4"/>
      <c r="I64" s="4"/>
      <c r="J64" s="4"/>
      <c r="K64" s="4"/>
      <c r="L64" s="4"/>
      <c r="M64" s="4"/>
      <c r="N64" s="4"/>
      <c r="O64" s="4"/>
    </row>
    <row r="65" spans="1:15" x14ac:dyDescent="0.2">
      <c r="A65" s="2"/>
      <c r="B65" s="2"/>
      <c r="C65" s="2"/>
      <c r="D65" s="2"/>
      <c r="E65" s="2"/>
      <c r="F65" s="2"/>
      <c r="G65" s="4"/>
      <c r="H65" s="4"/>
      <c r="I65" s="4"/>
      <c r="J65" s="4"/>
      <c r="K65" s="4"/>
      <c r="L65" s="4"/>
      <c r="M65" s="4"/>
      <c r="N65" s="4"/>
      <c r="O65" s="4"/>
    </row>
    <row r="66" spans="1:15" x14ac:dyDescent="0.2">
      <c r="A66" s="2"/>
      <c r="B66" s="2"/>
      <c r="C66" s="2"/>
      <c r="D66" s="2"/>
      <c r="E66" s="2"/>
      <c r="F66" s="2"/>
      <c r="G66" s="4"/>
      <c r="H66" s="4"/>
      <c r="I66" s="4"/>
      <c r="J66" s="4"/>
      <c r="K66" s="4"/>
      <c r="L66" s="4"/>
      <c r="M66" s="4"/>
      <c r="N66" s="4"/>
      <c r="O66" s="4"/>
    </row>
    <row r="67" spans="1:15" x14ac:dyDescent="0.2">
      <c r="A67" s="2"/>
      <c r="B67" s="2"/>
      <c r="C67" s="2"/>
      <c r="D67" s="2"/>
      <c r="E67" s="2"/>
      <c r="F67" s="2"/>
      <c r="G67" s="4"/>
      <c r="H67" s="4"/>
      <c r="I67" s="4"/>
      <c r="J67" s="4"/>
      <c r="K67" s="4"/>
      <c r="L67" s="4"/>
      <c r="M67" s="4"/>
      <c r="N67" s="4"/>
      <c r="O67" s="4"/>
    </row>
    <row r="68" spans="1:15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1:15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1:15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1:15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1:15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1:15" x14ac:dyDescent="0.2">
      <c r="A75" s="2"/>
      <c r="B75" s="2"/>
      <c r="C75" s="2"/>
      <c r="D75" s="2"/>
      <c r="E75" s="2"/>
      <c r="F75" s="2"/>
      <c r="G75" s="2"/>
    </row>
  </sheetData>
  <mergeCells count="14">
    <mergeCell ref="A13:C13"/>
    <mergeCell ref="A11:C11"/>
    <mergeCell ref="A1:F1"/>
    <mergeCell ref="A2:F2"/>
    <mergeCell ref="A3:F3"/>
    <mergeCell ref="A4:F4"/>
    <mergeCell ref="A12:C12"/>
    <mergeCell ref="A15:F15"/>
    <mergeCell ref="A46:F46"/>
    <mergeCell ref="A42:F42"/>
    <mergeCell ref="A45:F45"/>
    <mergeCell ref="A40:C40"/>
    <mergeCell ref="A44:F44"/>
    <mergeCell ref="A41:F41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Tomáš Hornoch</cp:lastModifiedBy>
  <cp:lastPrinted>2024-06-07T10:06:52Z</cp:lastPrinted>
  <dcterms:created xsi:type="dcterms:W3CDTF">2001-04-19T06:32:12Z</dcterms:created>
  <dcterms:modified xsi:type="dcterms:W3CDTF">2024-06-24T11:28:07Z</dcterms:modified>
</cp:coreProperties>
</file>