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RO!$A$1:$F$58</definedName>
  </definedNames>
  <calcPr calcId="152511"/>
</workbook>
</file>

<file path=xl/calcChain.xml><?xml version="1.0" encoding="utf-8"?>
<calcChain xmlns="http://schemas.openxmlformats.org/spreadsheetml/2006/main">
  <c r="F18" i="8" l="1"/>
  <c r="E50" i="8"/>
  <c r="F46" i="8" l="1"/>
  <c r="E11" i="8" l="1"/>
  <c r="F39" i="8" l="1"/>
  <c r="F40" i="8"/>
  <c r="F26" i="8" l="1"/>
  <c r="F28" i="8"/>
  <c r="F29" i="8"/>
  <c r="F23" i="8"/>
  <c r="F25" i="8"/>
  <c r="F6" i="8"/>
  <c r="F7" i="8"/>
  <c r="F20" i="8" l="1"/>
  <c r="F22" i="8" l="1"/>
  <c r="F42" i="8" l="1"/>
  <c r="F43" i="8"/>
  <c r="F44" i="8"/>
  <c r="F31" i="8" l="1"/>
  <c r="F36" i="8"/>
  <c r="F38" i="8"/>
  <c r="F34" i="8"/>
  <c r="F48" i="8"/>
  <c r="F9" i="8" l="1"/>
  <c r="F33" i="8" l="1"/>
  <c r="F8" i="8" l="1"/>
  <c r="E13" i="8" l="1"/>
  <c r="F47" i="8" l="1"/>
  <c r="F12" i="8" l="1"/>
</calcChain>
</file>

<file path=xl/sharedStrings.xml><?xml version="1.0" encoding="utf-8"?>
<sst xmlns="http://schemas.openxmlformats.org/spreadsheetml/2006/main" count="86" uniqueCount="73">
  <si>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</si>
  <si>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</si>
  <si>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</si>
  <si>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</si>
  <si>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</si>
  <si>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</si>
  <si>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</si>
  <si>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</si>
  <si>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</si>
  <si>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</si>
  <si>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</si>
  <si>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</si>
  <si>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</si>
  <si>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</si>
  <si>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</t>
  </si>
  <si>
    <t>Veřejná zeleň</t>
  </si>
  <si>
    <t xml:space="preserve"> v  Kč  / pro ZMČ/</t>
  </si>
  <si>
    <t>Základní škola</t>
  </si>
  <si>
    <t>Opravy a udržování</t>
  </si>
  <si>
    <t>Rozpočtové opatření č. 1/2024</t>
  </si>
  <si>
    <t>zapojení zůstatku roku 2023 - pol. 8115</t>
  </si>
  <si>
    <t>6330/4251</t>
  </si>
  <si>
    <t>Účelová přijatá dotace od SMB - rekonstrukce podkroví radnice (ÚZ 69, ORG 3009)</t>
  </si>
  <si>
    <t>Úřad</t>
  </si>
  <si>
    <t>6171/6121</t>
  </si>
  <si>
    <t>Nebytové prostory</t>
  </si>
  <si>
    <t>3613/6121</t>
  </si>
  <si>
    <t>Rekonstrukce radnice IV. - podkroví, kanalizace a kanceláře</t>
  </si>
  <si>
    <t>z toho: ÚZ 69, ORG 3009</t>
  </si>
  <si>
    <t>PD polyfunkční dům Tuřany</t>
  </si>
  <si>
    <t>Výsadba a údržba nových záhonů</t>
  </si>
  <si>
    <t>3745/5169</t>
  </si>
  <si>
    <t>3113/5171</t>
  </si>
  <si>
    <t>Pracovní četa</t>
  </si>
  <si>
    <t>3639/5171</t>
  </si>
  <si>
    <t>Zasíťování pozemků p.č. 3830 a 3832 v k.ú. Tuřany pro budoucí výstavbu</t>
  </si>
  <si>
    <t>Ostatní zájmová činnost</t>
  </si>
  <si>
    <t>3429/6121</t>
  </si>
  <si>
    <t>Zastupitelé</t>
  </si>
  <si>
    <t>6112/5023</t>
  </si>
  <si>
    <t>6112/5031</t>
  </si>
  <si>
    <t>6112/5032</t>
  </si>
  <si>
    <t>Brno, 9.2.2024</t>
  </si>
  <si>
    <t>Výměna oken</t>
  </si>
  <si>
    <t>Ostatní záležitosti pozemních komunikací</t>
  </si>
  <si>
    <t>2219/6121</t>
  </si>
  <si>
    <t>Spojovací chodník sportovní areál Švédská - skautská klubovna</t>
  </si>
  <si>
    <t>Odměny zastupitelů</t>
  </si>
  <si>
    <t>Odvod sociálního pojištění</t>
  </si>
  <si>
    <t>Odvod zdravotního pojištění</t>
  </si>
  <si>
    <t>Slavnosti tuřanského zelí</t>
  </si>
  <si>
    <t>Kultura</t>
  </si>
  <si>
    <t>3399/5169</t>
  </si>
  <si>
    <t>3399/2321</t>
  </si>
  <si>
    <t>Přijaté neinvestiční dary - kulturní akce</t>
  </si>
  <si>
    <t>3399/2329</t>
  </si>
  <si>
    <t>Ostatní nedaňové příjmy - vstupné na kulturní akce</t>
  </si>
  <si>
    <t>3319/5139</t>
  </si>
  <si>
    <t>Nákup služeb</t>
  </si>
  <si>
    <t>Nákup materiálu</t>
  </si>
  <si>
    <t>3399/5139</t>
  </si>
  <si>
    <t>3319/5169</t>
  </si>
  <si>
    <t>3745/6121</t>
  </si>
  <si>
    <t>Dětský sportovní areál Švédská</t>
  </si>
  <si>
    <t>6171/5168</t>
  </si>
  <si>
    <t>Zpracování dat a služby související s informační a komunikační technologií</t>
  </si>
  <si>
    <t>Silnice</t>
  </si>
  <si>
    <t>2212/5166</t>
  </si>
  <si>
    <t>Konzultační, poradenské a právní služby</t>
  </si>
  <si>
    <t xml:space="preserve">Rozdíl mezi příjmy a výdaji činí 21 917 000 Kč a je kryt položkou financování. </t>
  </si>
  <si>
    <t>Tímto RO č. 1/2024 se příjmy zvýšily o 11 255 tisíc Kč, tj. na 85 455 tisíc Kč, a výdaje se zvýšily o 22 569 tisíc Kč, tj. na 107 372 tisíc Kč.</t>
  </si>
  <si>
    <t>Účelová přijatá dotace od SMB - PD polyfunkční dům Tuřany (ÚZ 69, ORG 3009)</t>
  </si>
  <si>
    <t>Toto rozpočtové opatření bylo schváleno na 10/IX. zasedání ZMČ dne 22.2.2024.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</si>
</sst>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5"/>
  <sheetViews>
    <sheetView tabSelected="1" topLeftCell="A13" zoomScaleNormal="100" zoomScaleSheetLayoutView="100" workbookViewId="0">
      <selection activeCell="C58" sqref="C58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0" t="s">
        <v>10</v>
      </c>
      <c r="B1" s="61"/>
      <c r="C1" s="61"/>
      <c r="D1" s="61"/>
      <c r="E1" s="61"/>
      <c r="F1" s="61"/>
      <c r="G1" s="2"/>
      <c r="H1" s="2"/>
      <c r="I1" s="2"/>
      <c r="J1" s="2"/>
      <c r="K1" s="2"/>
    </row>
    <row r="2" spans="1:15" ht="14.25" customHeight="1" x14ac:dyDescent="0.2">
      <c r="A2" s="60" t="s">
        <v>19</v>
      </c>
      <c r="B2" s="61"/>
      <c r="C2" s="61"/>
      <c r="D2" s="61"/>
      <c r="E2" s="61"/>
      <c r="F2" s="61"/>
      <c r="G2" s="2"/>
      <c r="H2" s="2"/>
      <c r="I2" s="2"/>
      <c r="J2" s="2"/>
      <c r="K2" s="2"/>
    </row>
    <row r="3" spans="1:15" ht="14.25" customHeight="1" thickBot="1" x14ac:dyDescent="0.25">
      <c r="A3" s="62" t="s">
        <v>16</v>
      </c>
      <c r="B3" s="62"/>
      <c r="C3" s="62"/>
      <c r="D3" s="62"/>
      <c r="E3" s="62"/>
      <c r="F3" s="62"/>
      <c r="G3" s="2"/>
      <c r="H3" s="2"/>
      <c r="I3" s="2"/>
      <c r="J3" s="2"/>
      <c r="K3" s="2"/>
    </row>
    <row r="4" spans="1:15" ht="18.75" customHeight="1" thickBot="1" x14ac:dyDescent="0.25">
      <c r="A4" s="63" t="s">
        <v>1</v>
      </c>
      <c r="B4" s="64"/>
      <c r="C4" s="64"/>
      <c r="D4" s="64"/>
      <c r="E4" s="64"/>
      <c r="F4" s="65"/>
      <c r="G4" s="4"/>
      <c r="H4" s="2"/>
      <c r="I4" s="2"/>
      <c r="J4" s="2"/>
      <c r="K4" s="2"/>
    </row>
    <row r="5" spans="1:15" ht="27" customHeight="1" x14ac:dyDescent="0.2">
      <c r="A5" s="7" t="s">
        <v>6</v>
      </c>
      <c r="B5" s="8" t="s">
        <v>8</v>
      </c>
      <c r="C5" s="9" t="s">
        <v>7</v>
      </c>
      <c r="D5" s="8" t="s">
        <v>3</v>
      </c>
      <c r="E5" s="8" t="s">
        <v>4</v>
      </c>
      <c r="F5" s="1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20" t="s">
        <v>53</v>
      </c>
      <c r="C6" s="11" t="s">
        <v>54</v>
      </c>
      <c r="D6" s="13">
        <v>0</v>
      </c>
      <c r="E6" s="13">
        <v>135000</v>
      </c>
      <c r="F6" s="14">
        <f t="shared" ref="F6:F7" si="0">D6+E6</f>
        <v>135000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7">
        <v>2</v>
      </c>
      <c r="B7" s="20" t="s">
        <v>55</v>
      </c>
      <c r="C7" s="11" t="s">
        <v>56</v>
      </c>
      <c r="D7" s="13">
        <v>0</v>
      </c>
      <c r="E7" s="13">
        <v>120000</v>
      </c>
      <c r="F7" s="14">
        <f t="shared" si="0"/>
        <v>120000</v>
      </c>
      <c r="G7" s="3"/>
      <c r="H7" s="3"/>
      <c r="I7" s="2"/>
      <c r="J7" s="2"/>
      <c r="K7" s="2"/>
      <c r="L7" s="2"/>
    </row>
    <row r="8" spans="1:15" s="4" customFormat="1" ht="14.25" customHeight="1" x14ac:dyDescent="0.2">
      <c r="A8" s="7">
        <v>3</v>
      </c>
      <c r="B8" s="19" t="s">
        <v>21</v>
      </c>
      <c r="C8" s="11" t="s">
        <v>71</v>
      </c>
      <c r="D8" s="13">
        <v>0</v>
      </c>
      <c r="E8" s="13">
        <v>3000000</v>
      </c>
      <c r="F8" s="14">
        <f>D8+E8</f>
        <v>3000000</v>
      </c>
      <c r="G8" s="3"/>
      <c r="H8" s="3"/>
      <c r="I8" s="2"/>
      <c r="J8" s="2"/>
      <c r="K8" s="2"/>
      <c r="L8" s="2"/>
    </row>
    <row r="9" spans="1:15" s="4" customFormat="1" ht="14.25" customHeight="1" x14ac:dyDescent="0.2">
      <c r="A9" s="7">
        <v>4</v>
      </c>
      <c r="B9" s="19" t="s">
        <v>21</v>
      </c>
      <c r="C9" s="11" t="s">
        <v>22</v>
      </c>
      <c r="D9" s="13">
        <v>0</v>
      </c>
      <c r="E9" s="13">
        <v>8000000</v>
      </c>
      <c r="F9" s="14">
        <f>D9+E9</f>
        <v>8000000</v>
      </c>
      <c r="G9" s="3"/>
      <c r="H9" s="3"/>
      <c r="I9" s="2"/>
      <c r="J9" s="2"/>
      <c r="K9" s="2"/>
      <c r="L9" s="2"/>
    </row>
    <row r="10" spans="1:15" s="4" customFormat="1" ht="14.25" customHeight="1" thickBot="1" x14ac:dyDescent="0.25">
      <c r="A10" s="7"/>
      <c r="B10" s="27"/>
      <c r="C10" s="28"/>
      <c r="D10" s="25"/>
      <c r="E10" s="25"/>
      <c r="F10" s="29"/>
      <c r="G10" s="3"/>
      <c r="H10" s="3"/>
      <c r="I10" s="3"/>
      <c r="J10" s="2"/>
      <c r="K10" s="2"/>
      <c r="L10" s="2"/>
    </row>
    <row r="11" spans="1:15" ht="14.25" customHeight="1" thickBot="1" x14ac:dyDescent="0.25">
      <c r="A11" s="58" t="s">
        <v>9</v>
      </c>
      <c r="B11" s="59"/>
      <c r="C11" s="59"/>
      <c r="D11" s="30"/>
      <c r="E11" s="31">
        <f>SUM(E6:E10)</f>
        <v>11255000</v>
      </c>
      <c r="F11" s="32"/>
      <c r="G11" s="3"/>
      <c r="H11" s="3"/>
      <c r="I11" s="3"/>
      <c r="J11" s="2"/>
      <c r="K11" s="2"/>
      <c r="L11" s="2"/>
    </row>
    <row r="12" spans="1:15" ht="14.25" customHeight="1" x14ac:dyDescent="0.2">
      <c r="A12" s="66" t="s">
        <v>20</v>
      </c>
      <c r="B12" s="67"/>
      <c r="C12" s="68"/>
      <c r="D12" s="25">
        <v>10603000</v>
      </c>
      <c r="E12" s="25">
        <v>11314000</v>
      </c>
      <c r="F12" s="29">
        <f>D12+E12</f>
        <v>21917000</v>
      </c>
      <c r="G12" s="3"/>
      <c r="H12" s="3"/>
      <c r="I12" s="3"/>
      <c r="J12" s="2"/>
      <c r="K12" s="6"/>
      <c r="L12" s="2"/>
    </row>
    <row r="13" spans="1:15" ht="14.25" customHeight="1" thickBot="1" x14ac:dyDescent="0.25">
      <c r="A13" s="56" t="s">
        <v>11</v>
      </c>
      <c r="B13" s="57"/>
      <c r="C13" s="57"/>
      <c r="D13" s="26"/>
      <c r="E13" s="33">
        <f>SUM(E11+E12)</f>
        <v>22569000</v>
      </c>
      <c r="F13" s="34"/>
      <c r="G13" s="3"/>
      <c r="H13" s="3"/>
      <c r="I13" s="2"/>
      <c r="J13" s="2"/>
      <c r="K13" s="2"/>
      <c r="L13" s="2"/>
    </row>
    <row r="14" spans="1:15" ht="10.5" customHeight="1" thickBot="1" x14ac:dyDescent="0.25">
      <c r="A14" s="35"/>
      <c r="B14" s="36"/>
      <c r="C14" s="36"/>
      <c r="D14" s="36"/>
      <c r="E14" s="37"/>
      <c r="F14" s="38"/>
      <c r="G14" s="3"/>
      <c r="H14" s="3"/>
      <c r="I14" s="2"/>
      <c r="J14" s="2"/>
      <c r="K14" s="2"/>
      <c r="L14" s="2"/>
    </row>
    <row r="15" spans="1:15" s="4" customFormat="1" ht="18" customHeight="1" thickBot="1" x14ac:dyDescent="0.25">
      <c r="A15" s="47" t="s">
        <v>2</v>
      </c>
      <c r="B15" s="48"/>
      <c r="C15" s="48"/>
      <c r="D15" s="48"/>
      <c r="E15" s="48"/>
      <c r="F15" s="49"/>
      <c r="G15" s="3"/>
      <c r="H15" s="3"/>
      <c r="I15" s="2"/>
      <c r="J15" s="2"/>
      <c r="K15" s="2"/>
      <c r="L15" s="2"/>
    </row>
    <row r="16" spans="1:15" s="4" customFormat="1" ht="27" customHeight="1" x14ac:dyDescent="0.2">
      <c r="A16" s="21" t="s">
        <v>6</v>
      </c>
      <c r="B16" s="22" t="s">
        <v>0</v>
      </c>
      <c r="C16" s="23" t="s">
        <v>7</v>
      </c>
      <c r="D16" s="22" t="s">
        <v>3</v>
      </c>
      <c r="E16" s="22" t="s">
        <v>4</v>
      </c>
      <c r="F16" s="24" t="s">
        <v>5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8"/>
      <c r="C17" s="18" t="s">
        <v>66</v>
      </c>
      <c r="D17" s="13"/>
      <c r="E17" s="13"/>
      <c r="F17" s="14"/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>
        <v>1</v>
      </c>
      <c r="B18" s="8" t="s">
        <v>67</v>
      </c>
      <c r="C18" s="12" t="s">
        <v>68</v>
      </c>
      <c r="D18" s="13">
        <v>0</v>
      </c>
      <c r="E18" s="13">
        <v>150000</v>
      </c>
      <c r="F18" s="14">
        <f t="shared" ref="F18:F48" si="1">D18+E18</f>
        <v>150000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8"/>
      <c r="C19" s="18" t="s">
        <v>44</v>
      </c>
      <c r="D19" s="13"/>
      <c r="E19" s="13"/>
      <c r="F19" s="14"/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>
        <v>2</v>
      </c>
      <c r="B20" s="8" t="s">
        <v>45</v>
      </c>
      <c r="C20" s="12" t="s">
        <v>46</v>
      </c>
      <c r="D20" s="13">
        <v>0</v>
      </c>
      <c r="E20" s="13">
        <v>300000</v>
      </c>
      <c r="F20" s="14">
        <f t="shared" si="1"/>
        <v>300000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8"/>
      <c r="C21" s="18" t="s">
        <v>17</v>
      </c>
      <c r="D21" s="13"/>
      <c r="E21" s="13"/>
      <c r="F21" s="14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>
        <v>3</v>
      </c>
      <c r="B22" s="8" t="s">
        <v>32</v>
      </c>
      <c r="C22" s="12" t="s">
        <v>18</v>
      </c>
      <c r="D22" s="13">
        <v>350000</v>
      </c>
      <c r="E22" s="13">
        <v>600000</v>
      </c>
      <c r="F22" s="14">
        <f t="shared" si="1"/>
        <v>950000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4</v>
      </c>
      <c r="B23" s="8" t="s">
        <v>32</v>
      </c>
      <c r="C23" s="12" t="s">
        <v>43</v>
      </c>
      <c r="D23" s="13">
        <v>8000000</v>
      </c>
      <c r="E23" s="13">
        <v>5500000</v>
      </c>
      <c r="F23" s="14">
        <f t="shared" si="1"/>
        <v>13500000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/>
      <c r="B24" s="8"/>
      <c r="C24" s="18" t="s">
        <v>50</v>
      </c>
      <c r="D24" s="13"/>
      <c r="E24" s="13"/>
      <c r="F24" s="14"/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>
        <v>5</v>
      </c>
      <c r="B25" s="8" t="s">
        <v>57</v>
      </c>
      <c r="C25" s="12" t="s">
        <v>59</v>
      </c>
      <c r="D25" s="13">
        <v>5000</v>
      </c>
      <c r="E25" s="13">
        <v>35000</v>
      </c>
      <c r="F25" s="14">
        <f t="shared" si="1"/>
        <v>40000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">
        <v>6</v>
      </c>
      <c r="B26" s="8" t="s">
        <v>61</v>
      </c>
      <c r="C26" s="12" t="s">
        <v>58</v>
      </c>
      <c r="D26" s="13">
        <v>380000</v>
      </c>
      <c r="E26" s="13">
        <v>100000</v>
      </c>
      <c r="F26" s="14">
        <f t="shared" si="1"/>
        <v>480000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/>
      <c r="B27" s="8"/>
      <c r="C27" s="18" t="s">
        <v>51</v>
      </c>
      <c r="D27" s="13"/>
      <c r="E27" s="13"/>
      <c r="F27" s="14"/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>
        <v>7</v>
      </c>
      <c r="B28" s="8" t="s">
        <v>60</v>
      </c>
      <c r="C28" s="12" t="s">
        <v>59</v>
      </c>
      <c r="D28" s="13">
        <v>45000</v>
      </c>
      <c r="E28" s="13">
        <v>45000</v>
      </c>
      <c r="F28" s="14">
        <f t="shared" si="1"/>
        <v>90000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>
        <v>8</v>
      </c>
      <c r="B29" s="8" t="s">
        <v>52</v>
      </c>
      <c r="C29" s="12" t="s">
        <v>58</v>
      </c>
      <c r="D29" s="13">
        <v>450000</v>
      </c>
      <c r="E29" s="13">
        <v>75000</v>
      </c>
      <c r="F29" s="14">
        <f t="shared" si="1"/>
        <v>525000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/>
      <c r="B30" s="8"/>
      <c r="C30" s="18" t="s">
        <v>36</v>
      </c>
      <c r="D30" s="13"/>
      <c r="E30" s="13"/>
      <c r="F30" s="14"/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>
        <v>9</v>
      </c>
      <c r="B31" s="8" t="s">
        <v>37</v>
      </c>
      <c r="C31" s="12" t="s">
        <v>35</v>
      </c>
      <c r="D31" s="13">
        <v>0</v>
      </c>
      <c r="E31" s="13">
        <v>21000</v>
      </c>
      <c r="F31" s="14">
        <f t="shared" si="1"/>
        <v>21000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/>
      <c r="B32" s="8"/>
      <c r="C32" s="18" t="s">
        <v>25</v>
      </c>
      <c r="D32" s="13"/>
      <c r="E32" s="13"/>
      <c r="F32" s="14"/>
      <c r="G32" s="3"/>
      <c r="H32" s="3"/>
      <c r="I32" s="3"/>
      <c r="J32" s="2"/>
      <c r="K32" s="2"/>
      <c r="L32" s="2"/>
      <c r="M32" s="2"/>
      <c r="N32" s="2"/>
      <c r="O32" s="2"/>
    </row>
    <row r="33" spans="1:15" s="4" customFormat="1" ht="14.25" customHeight="1" x14ac:dyDescent="0.2">
      <c r="A33" s="7">
        <v>10</v>
      </c>
      <c r="B33" s="8" t="s">
        <v>26</v>
      </c>
      <c r="C33" s="12" t="s">
        <v>29</v>
      </c>
      <c r="D33" s="13">
        <v>300000</v>
      </c>
      <c r="E33" s="13">
        <v>3000000</v>
      </c>
      <c r="F33" s="14">
        <f t="shared" si="1"/>
        <v>3300000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5" s="4" customFormat="1" ht="14.25" customHeight="1" x14ac:dyDescent="0.2">
      <c r="A34" s="7"/>
      <c r="B34" s="8"/>
      <c r="C34" s="15" t="s">
        <v>28</v>
      </c>
      <c r="D34" s="16">
        <v>0</v>
      </c>
      <c r="E34" s="16">
        <v>3000000</v>
      </c>
      <c r="F34" s="17">
        <f t="shared" si="1"/>
        <v>3000000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5" s="4" customFormat="1" ht="14.25" customHeight="1" x14ac:dyDescent="0.2">
      <c r="A35" s="7"/>
      <c r="B35" s="8"/>
      <c r="C35" s="18" t="s">
        <v>33</v>
      </c>
      <c r="D35" s="16"/>
      <c r="E35" s="16"/>
      <c r="F35" s="17"/>
      <c r="G35" s="3"/>
      <c r="H35" s="3"/>
      <c r="I35" s="3"/>
      <c r="J35" s="2"/>
      <c r="K35" s="2"/>
      <c r="L35" s="2"/>
      <c r="M35" s="2"/>
      <c r="N35" s="2"/>
      <c r="O35" s="2"/>
    </row>
    <row r="36" spans="1:15" s="4" customFormat="1" ht="14.25" customHeight="1" x14ac:dyDescent="0.2">
      <c r="A36" s="7">
        <v>11</v>
      </c>
      <c r="B36" s="8" t="s">
        <v>34</v>
      </c>
      <c r="C36" s="12" t="s">
        <v>18</v>
      </c>
      <c r="D36" s="13">
        <v>120000</v>
      </c>
      <c r="E36" s="13">
        <v>100000</v>
      </c>
      <c r="F36" s="14">
        <f t="shared" si="1"/>
        <v>220000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5" s="4" customFormat="1" ht="14.25" customHeight="1" x14ac:dyDescent="0.2">
      <c r="A37" s="7"/>
      <c r="B37" s="8"/>
      <c r="C37" s="18" t="s">
        <v>15</v>
      </c>
      <c r="D37" s="16"/>
      <c r="E37" s="16"/>
      <c r="F37" s="17"/>
      <c r="G37" s="3"/>
      <c r="H37" s="3"/>
      <c r="I37" s="3"/>
      <c r="J37" s="2"/>
      <c r="K37" s="2"/>
      <c r="L37" s="2"/>
      <c r="M37" s="2"/>
      <c r="N37" s="2"/>
      <c r="O37" s="2"/>
    </row>
    <row r="38" spans="1:15" s="4" customFormat="1" ht="14.25" customHeight="1" x14ac:dyDescent="0.2">
      <c r="A38" s="7">
        <v>12</v>
      </c>
      <c r="B38" s="8" t="s">
        <v>31</v>
      </c>
      <c r="C38" s="12" t="s">
        <v>30</v>
      </c>
      <c r="D38" s="13">
        <v>200000</v>
      </c>
      <c r="E38" s="13">
        <v>500000</v>
      </c>
      <c r="F38" s="14">
        <f t="shared" si="1"/>
        <v>700000</v>
      </c>
      <c r="G38" s="3"/>
      <c r="H38" s="5"/>
      <c r="I38" s="3"/>
      <c r="J38" s="2"/>
      <c r="K38" s="2"/>
      <c r="L38" s="2"/>
      <c r="M38" s="2"/>
      <c r="N38" s="2"/>
      <c r="O38" s="2"/>
    </row>
    <row r="39" spans="1:15" s="4" customFormat="1" ht="14.25" customHeight="1" x14ac:dyDescent="0.2">
      <c r="A39" s="7">
        <v>13</v>
      </c>
      <c r="B39" s="8" t="s">
        <v>31</v>
      </c>
      <c r="C39" s="12" t="s">
        <v>58</v>
      </c>
      <c r="D39" s="13">
        <v>4500000</v>
      </c>
      <c r="E39" s="13">
        <v>1000000</v>
      </c>
      <c r="F39" s="14">
        <f t="shared" si="1"/>
        <v>5500000</v>
      </c>
      <c r="G39" s="3"/>
      <c r="H39" s="3"/>
      <c r="I39" s="3"/>
      <c r="J39" s="2"/>
      <c r="K39" s="2"/>
      <c r="L39" s="2"/>
      <c r="M39" s="2"/>
      <c r="N39" s="2"/>
      <c r="O39" s="2"/>
    </row>
    <row r="40" spans="1:15" s="4" customFormat="1" ht="14.25" customHeight="1" x14ac:dyDescent="0.2">
      <c r="A40" s="7">
        <v>14</v>
      </c>
      <c r="B40" s="8" t="s">
        <v>62</v>
      </c>
      <c r="C40" s="12" t="s">
        <v>63</v>
      </c>
      <c r="D40" s="13">
        <v>4000000</v>
      </c>
      <c r="E40" s="13">
        <v>3000000</v>
      </c>
      <c r="F40" s="14">
        <f t="shared" si="1"/>
        <v>7000000</v>
      </c>
      <c r="G40" s="3"/>
      <c r="H40" s="3"/>
      <c r="I40" s="3"/>
      <c r="J40" s="2"/>
      <c r="K40" s="2"/>
      <c r="L40" s="2"/>
      <c r="M40" s="2"/>
      <c r="N40" s="2"/>
      <c r="O40" s="2"/>
    </row>
    <row r="41" spans="1:15" s="4" customFormat="1" ht="14.25" customHeight="1" x14ac:dyDescent="0.2">
      <c r="A41" s="7"/>
      <c r="B41" s="8"/>
      <c r="C41" s="18" t="s">
        <v>38</v>
      </c>
      <c r="D41" s="13"/>
      <c r="E41" s="13"/>
      <c r="F41" s="14"/>
      <c r="G41" s="3"/>
      <c r="H41" s="3"/>
      <c r="I41" s="3"/>
      <c r="J41" s="2"/>
      <c r="K41" s="2"/>
      <c r="L41" s="2"/>
      <c r="M41" s="2"/>
      <c r="N41" s="2"/>
      <c r="O41" s="2"/>
    </row>
    <row r="42" spans="1:15" s="4" customFormat="1" ht="14.25" customHeight="1" x14ac:dyDescent="0.2">
      <c r="A42" s="7">
        <v>15</v>
      </c>
      <c r="B42" s="8" t="s">
        <v>39</v>
      </c>
      <c r="C42" s="12" t="s">
        <v>47</v>
      </c>
      <c r="D42" s="13">
        <v>2660000</v>
      </c>
      <c r="E42" s="13">
        <v>30000</v>
      </c>
      <c r="F42" s="14">
        <f t="shared" si="1"/>
        <v>2690000</v>
      </c>
      <c r="G42" s="5"/>
      <c r="H42" s="3"/>
      <c r="I42" s="3"/>
      <c r="J42" s="2"/>
      <c r="K42" s="2"/>
      <c r="L42" s="2"/>
      <c r="M42" s="2"/>
      <c r="N42" s="2"/>
      <c r="O42" s="2"/>
    </row>
    <row r="43" spans="1:15" s="4" customFormat="1" ht="14.25" customHeight="1" x14ac:dyDescent="0.2">
      <c r="A43" s="7">
        <v>16</v>
      </c>
      <c r="B43" s="8" t="s">
        <v>40</v>
      </c>
      <c r="C43" s="12" t="s">
        <v>48</v>
      </c>
      <c r="D43" s="13">
        <v>490000</v>
      </c>
      <c r="E43" s="13">
        <v>8000</v>
      </c>
      <c r="F43" s="14">
        <f t="shared" si="1"/>
        <v>498000</v>
      </c>
      <c r="G43" s="5"/>
      <c r="H43" s="3"/>
      <c r="I43" s="3"/>
      <c r="J43" s="2"/>
      <c r="K43" s="2"/>
      <c r="L43" s="2"/>
      <c r="M43" s="2"/>
      <c r="N43" s="2"/>
      <c r="O43" s="2"/>
    </row>
    <row r="44" spans="1:15" s="4" customFormat="1" ht="14.25" customHeight="1" x14ac:dyDescent="0.2">
      <c r="A44" s="7">
        <v>17</v>
      </c>
      <c r="B44" s="8" t="s">
        <v>41</v>
      </c>
      <c r="C44" s="12" t="s">
        <v>49</v>
      </c>
      <c r="D44" s="13">
        <v>250000</v>
      </c>
      <c r="E44" s="13">
        <v>5000</v>
      </c>
      <c r="F44" s="14">
        <f t="shared" si="1"/>
        <v>255000</v>
      </c>
      <c r="G44" s="5"/>
      <c r="H44" s="3"/>
      <c r="I44" s="3"/>
      <c r="J44" s="2"/>
      <c r="K44" s="2"/>
      <c r="L44" s="2"/>
      <c r="M44" s="2"/>
      <c r="N44" s="2"/>
      <c r="O44" s="2"/>
    </row>
    <row r="45" spans="1:15" s="4" customFormat="1" ht="14.25" customHeight="1" x14ac:dyDescent="0.2">
      <c r="A45" s="7"/>
      <c r="B45" s="8"/>
      <c r="C45" s="18" t="s">
        <v>23</v>
      </c>
      <c r="D45" s="16"/>
      <c r="E45" s="16"/>
      <c r="F45" s="14"/>
      <c r="G45" s="3"/>
      <c r="H45" s="3"/>
      <c r="I45" s="3"/>
      <c r="J45" s="2"/>
      <c r="K45" s="2"/>
      <c r="L45" s="2"/>
      <c r="M45" s="2"/>
      <c r="N45" s="2"/>
      <c r="O45" s="2"/>
    </row>
    <row r="46" spans="1:15" s="4" customFormat="1" ht="14.25" customHeight="1" x14ac:dyDescent="0.2">
      <c r="A46" s="7">
        <v>18</v>
      </c>
      <c r="B46" s="8" t="s">
        <v>64</v>
      </c>
      <c r="C46" s="12" t="s">
        <v>65</v>
      </c>
      <c r="D46" s="13">
        <v>120000</v>
      </c>
      <c r="E46" s="13">
        <v>100000</v>
      </c>
      <c r="F46" s="14">
        <f t="shared" si="1"/>
        <v>220000</v>
      </c>
      <c r="G46" s="3"/>
      <c r="H46" s="3"/>
      <c r="I46" s="3"/>
      <c r="J46" s="2"/>
      <c r="K46" s="2"/>
      <c r="L46" s="2"/>
      <c r="M46" s="2"/>
      <c r="N46" s="2"/>
      <c r="O46" s="2"/>
    </row>
    <row r="47" spans="1:15" s="4" customFormat="1" ht="14.25" customHeight="1" x14ac:dyDescent="0.2">
      <c r="A47" s="7">
        <v>19</v>
      </c>
      <c r="B47" s="8" t="s">
        <v>24</v>
      </c>
      <c r="C47" s="12" t="s">
        <v>27</v>
      </c>
      <c r="D47" s="13">
        <v>5400000</v>
      </c>
      <c r="E47" s="13">
        <v>8000000</v>
      </c>
      <c r="F47" s="14">
        <f t="shared" si="1"/>
        <v>13400000</v>
      </c>
      <c r="G47" s="3"/>
      <c r="H47" s="3"/>
      <c r="I47" s="3"/>
      <c r="J47" s="2"/>
      <c r="K47" s="2"/>
      <c r="L47" s="2"/>
      <c r="M47" s="2"/>
      <c r="N47" s="2"/>
      <c r="O47" s="2"/>
    </row>
    <row r="48" spans="1:15" s="4" customFormat="1" ht="14.25" customHeight="1" x14ac:dyDescent="0.2">
      <c r="A48" s="7"/>
      <c r="B48" s="8"/>
      <c r="C48" s="15" t="s">
        <v>28</v>
      </c>
      <c r="D48" s="16">
        <v>2400000</v>
      </c>
      <c r="E48" s="16">
        <v>8000000</v>
      </c>
      <c r="F48" s="17">
        <f t="shared" si="1"/>
        <v>10400000</v>
      </c>
      <c r="G48" s="3"/>
      <c r="H48" s="3"/>
      <c r="I48" s="3"/>
      <c r="J48" s="2"/>
      <c r="K48" s="2"/>
      <c r="L48" s="2"/>
      <c r="M48" s="2"/>
      <c r="N48" s="2"/>
      <c r="O48" s="2"/>
    </row>
    <row r="49" spans="1:18" s="4" customFormat="1" ht="14.25" customHeight="1" thickBot="1" x14ac:dyDescent="0.25">
      <c r="A49" s="7"/>
      <c r="B49" s="39"/>
      <c r="C49" s="40"/>
      <c r="D49" s="41"/>
      <c r="E49" s="41"/>
      <c r="F49" s="14"/>
      <c r="G49" s="3"/>
      <c r="H49" s="3"/>
      <c r="I49" s="3"/>
      <c r="J49" s="2"/>
      <c r="K49" s="2"/>
      <c r="L49" s="3"/>
      <c r="M49" s="3"/>
      <c r="N49" s="3"/>
      <c r="O49" s="3"/>
      <c r="P49" s="5"/>
      <c r="Q49" s="5"/>
      <c r="R49" s="5"/>
    </row>
    <row r="50" spans="1:18" ht="14.25" customHeight="1" thickBot="1" x14ac:dyDescent="0.25">
      <c r="A50" s="52"/>
      <c r="B50" s="53"/>
      <c r="C50" s="54"/>
      <c r="D50" s="42"/>
      <c r="E50" s="31">
        <f>E18+E20+E22+E23+E25+E26+E28+E29+E31+E33+E36+E38+E39+E40+E42+E43+E44+E46+E47</f>
        <v>22569000</v>
      </c>
      <c r="F50" s="32"/>
      <c r="G50" s="3"/>
      <c r="H50" s="3"/>
      <c r="I50" s="3"/>
      <c r="J50" s="2"/>
      <c r="K50" s="2"/>
      <c r="L50" s="2"/>
      <c r="M50" s="2"/>
      <c r="N50" s="2"/>
      <c r="O50" s="2"/>
    </row>
    <row r="51" spans="1:18" ht="12.75" customHeight="1" x14ac:dyDescent="0.2">
      <c r="A51" s="55" t="s">
        <v>72</v>
      </c>
      <c r="B51" s="55"/>
      <c r="C51" s="55"/>
      <c r="D51" s="55"/>
      <c r="E51" s="55"/>
      <c r="F51" s="55"/>
      <c r="G51" s="3"/>
      <c r="H51" s="3"/>
      <c r="I51" s="3"/>
      <c r="J51" s="2"/>
      <c r="K51" s="2"/>
      <c r="L51" s="2"/>
      <c r="M51" s="2"/>
      <c r="N51" s="2"/>
      <c r="O51" s="2"/>
    </row>
    <row r="52" spans="1:18" ht="12.75" customHeight="1" x14ac:dyDescent="0.2">
      <c r="A52" s="50" t="s">
        <v>70</v>
      </c>
      <c r="B52" s="50"/>
      <c r="C52" s="50"/>
      <c r="D52" s="50"/>
      <c r="E52" s="50"/>
      <c r="F52" s="50"/>
      <c r="G52" s="3"/>
      <c r="H52" s="3"/>
      <c r="I52" s="2"/>
      <c r="J52" s="2"/>
      <c r="K52" s="2"/>
      <c r="L52" s="2"/>
      <c r="M52" s="2"/>
      <c r="N52" s="2"/>
      <c r="O52" s="2"/>
    </row>
    <row r="53" spans="1:18" ht="6" customHeight="1" x14ac:dyDescent="0.2">
      <c r="A53" s="43"/>
      <c r="B53" s="43"/>
      <c r="C53" s="43"/>
      <c r="D53" s="43"/>
      <c r="E53" s="43"/>
      <c r="F53" s="43"/>
      <c r="G53" s="3"/>
      <c r="H53" s="3"/>
      <c r="I53" s="2"/>
      <c r="J53" s="2"/>
      <c r="K53" s="2"/>
      <c r="L53" s="2"/>
      <c r="M53" s="2"/>
      <c r="N53" s="2"/>
      <c r="O53" s="2"/>
    </row>
    <row r="54" spans="1:18" s="1" customFormat="1" ht="12.75" customHeight="1" x14ac:dyDescent="0.2">
      <c r="A54" s="50" t="s">
        <v>69</v>
      </c>
      <c r="B54" s="50"/>
      <c r="C54" s="50"/>
      <c r="D54" s="50"/>
      <c r="E54" s="50"/>
      <c r="F54" s="50"/>
      <c r="G54" s="3"/>
      <c r="H54" s="3"/>
      <c r="I54" s="3"/>
      <c r="J54" s="3"/>
      <c r="K54" s="3"/>
      <c r="L54" s="3"/>
      <c r="M54" s="3"/>
      <c r="N54" s="3"/>
      <c r="O54" s="3"/>
    </row>
    <row r="55" spans="1:18" s="1" customFormat="1" ht="12.75" customHeight="1" x14ac:dyDescent="0.2">
      <c r="A55" s="51" t="s">
        <v>12</v>
      </c>
      <c r="B55" s="51"/>
      <c r="C55" s="51"/>
      <c r="D55" s="51"/>
      <c r="E55" s="51"/>
      <c r="F55" s="51"/>
      <c r="G55" s="3"/>
      <c r="H55" s="3"/>
      <c r="I55" s="3"/>
      <c r="J55" s="3"/>
      <c r="K55" s="3"/>
      <c r="L55" s="3"/>
      <c r="M55" s="3"/>
      <c r="N55" s="3"/>
      <c r="O55" s="3"/>
    </row>
    <row r="56" spans="1:18" ht="9" customHeight="1" x14ac:dyDescent="0.2">
      <c r="A56" s="50"/>
      <c r="B56" s="50"/>
      <c r="C56" s="50"/>
      <c r="D56" s="50"/>
      <c r="E56" s="50"/>
      <c r="F56" s="50"/>
      <c r="G56" s="2"/>
      <c r="H56" s="2"/>
      <c r="I56" s="2"/>
      <c r="J56" s="2"/>
      <c r="K56" s="2"/>
      <c r="L56" s="2"/>
      <c r="M56" s="2"/>
      <c r="N56" s="2"/>
      <c r="O56" s="2"/>
    </row>
    <row r="57" spans="1:18" ht="15" customHeight="1" x14ac:dyDescent="0.2">
      <c r="A57" s="4" t="s">
        <v>42</v>
      </c>
      <c r="B57" s="44"/>
      <c r="C57" s="4"/>
      <c r="D57" s="45" t="s">
        <v>14</v>
      </c>
      <c r="E57" s="4"/>
      <c r="F57" s="4"/>
      <c r="G57" s="2"/>
      <c r="H57" s="2"/>
      <c r="I57" s="2"/>
      <c r="J57" s="2"/>
      <c r="K57" s="2"/>
      <c r="L57" s="2"/>
      <c r="M57" s="2"/>
      <c r="N57" s="2"/>
      <c r="O57" s="2"/>
    </row>
    <row r="58" spans="1:18" ht="15" customHeight="1" x14ac:dyDescent="0.2">
      <c r="A58" s="4" t="s">
        <v>13</v>
      </c>
      <c r="B58" s="4"/>
      <c r="C58" s="4"/>
      <c r="D58" s="4"/>
      <c r="E58" s="4"/>
      <c r="F58" s="4"/>
      <c r="G58" s="2"/>
      <c r="H58" s="2"/>
      <c r="I58" s="2"/>
      <c r="J58" s="2"/>
      <c r="K58" s="2"/>
      <c r="L58" s="2"/>
      <c r="M58" s="2"/>
      <c r="N58" s="2"/>
      <c r="O58" s="2"/>
    </row>
    <row r="59" spans="1:18" ht="15" customHeight="1" x14ac:dyDescent="0.2">
      <c r="A59" s="46"/>
      <c r="B59" s="46"/>
      <c r="C59" s="46"/>
      <c r="D59" s="4"/>
      <c r="E59" s="4"/>
      <c r="F59" s="4"/>
      <c r="G59" s="2"/>
      <c r="H59" s="2"/>
      <c r="I59" s="2"/>
      <c r="J59" s="4"/>
      <c r="K59" s="4"/>
      <c r="L59" s="4"/>
      <c r="M59" s="4"/>
      <c r="N59" s="4"/>
      <c r="O59" s="4"/>
    </row>
    <row r="60" spans="1:18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4"/>
      <c r="K60" s="4"/>
      <c r="L60" s="4"/>
      <c r="M60" s="4"/>
      <c r="N60" s="4"/>
      <c r="O60" s="4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4"/>
      <c r="M61" s="4"/>
      <c r="N61" s="4"/>
      <c r="O61" s="4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4"/>
      <c r="M62" s="4"/>
      <c r="N62" s="4"/>
      <c r="O62" s="4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4"/>
      <c r="J63" s="4"/>
      <c r="K63" s="4"/>
      <c r="L63" s="4"/>
      <c r="M63" s="4"/>
      <c r="N63" s="4"/>
      <c r="O63" s="4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4"/>
      <c r="J67" s="4"/>
      <c r="K67" s="4"/>
      <c r="L67" s="4"/>
      <c r="M67" s="4"/>
      <c r="N67" s="4"/>
      <c r="O67" s="4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2"/>
      <c r="B70" s="2"/>
      <c r="C70" s="2"/>
      <c r="D70" s="2"/>
      <c r="E70" s="2"/>
      <c r="F70" s="2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2"/>
      <c r="B73" s="2"/>
      <c r="C73" s="2"/>
      <c r="D73" s="2"/>
      <c r="E73" s="2"/>
      <c r="F73" s="2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2"/>
      <c r="B74" s="2"/>
      <c r="C74" s="2"/>
      <c r="D74" s="2"/>
      <c r="E74" s="2"/>
      <c r="F74" s="2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2"/>
      <c r="B75" s="2"/>
      <c r="C75" s="2"/>
      <c r="D75" s="2"/>
      <c r="E75" s="2"/>
      <c r="F75" s="2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2"/>
      <c r="B76" s="2"/>
      <c r="C76" s="2"/>
      <c r="D76" s="2"/>
      <c r="E76" s="2"/>
      <c r="F76" s="2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2"/>
      <c r="B77" s="2"/>
      <c r="C77" s="2"/>
      <c r="D77" s="2"/>
      <c r="E77" s="2"/>
      <c r="F77" s="2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">
      <c r="A85" s="2"/>
      <c r="B85" s="2"/>
      <c r="C85" s="2"/>
      <c r="D85" s="2"/>
      <c r="E85" s="2"/>
      <c r="F85" s="2"/>
      <c r="G85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56:F56"/>
    <mergeCell ref="A52:F52"/>
    <mergeCell ref="A55:F55"/>
    <mergeCell ref="A50:C50"/>
    <mergeCell ref="A54:F54"/>
    <mergeCell ref="A51:F5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2024-02-12T09:39:07Z</cp:lastPrinted>
  <dcterms:created xsi:type="dcterms:W3CDTF">2001-04-19T06:32:12Z</dcterms:created>
  <dcterms:modified xsi:type="dcterms:W3CDTF">2024-02-29T11:15:05Z</dcterms:modified>
</cp:coreProperties>
</file>