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RO!$A$1:$F$42</definedName>
  </definedNames>
  <calcPr calcId="152511"/>
</workbook>
</file>

<file path=xl/calcChain.xml><?xml version="1.0" encoding="utf-8"?>
<calcChain xmlns="http://schemas.openxmlformats.org/spreadsheetml/2006/main">
  <c r="E34" i="8" l="1"/>
  <c r="F22" i="8" l="1"/>
  <c r="F23" i="8"/>
  <c r="F25" i="8" l="1"/>
  <c r="F24" i="8"/>
  <c r="F29" i="8"/>
  <c r="F30" i="8"/>
  <c r="F27" i="8"/>
  <c r="F26" i="8"/>
  <c r="F7" i="8"/>
  <c r="F31" i="8" l="1"/>
  <c r="F19" i="8" l="1"/>
  <c r="F6" i="8" l="1"/>
  <c r="F17" i="8" l="1"/>
  <c r="F18" i="8"/>
  <c r="F20" i="8"/>
  <c r="E9" i="8" l="1"/>
  <c r="E12" i="8" s="1"/>
  <c r="F10" i="8" l="1"/>
</calcChain>
</file>

<file path=xl/sharedStrings.xml><?xml version="1.0" encoding="utf-8"?>
<sst xmlns="http://schemas.openxmlformats.org/spreadsheetml/2006/main" count="56" uniqueCount="48">
  <si>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</si>
  <si>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</si>
  <si>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</si>
  <si>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</si>
  <si>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</si>
  <si>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</si>
  <si>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</si>
  <si>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</si>
  <si>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</si>
  <si>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</si>
  <si>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</si>
  <si>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</si>
  <si>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</si>
  <si>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</si>
  <si>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</si>
  <si>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 </t>
  </si>
  <si>
    <t xml:space="preserve"> v  Kč  / pro RMČ/</t>
  </si>
  <si>
    <t>Sociálně-právní ochrana dětí</t>
  </si>
  <si>
    <t>Elektrická energie</t>
  </si>
  <si>
    <t>Neinvestiční přijaté transfery z MPSV ČR (ÚZ 13024)</t>
  </si>
  <si>
    <t>z toho: ÚZ 13024</t>
  </si>
  <si>
    <t>4324/5424</t>
  </si>
  <si>
    <t>Náhrada mezd v době nemoci (ÚZ 13024)</t>
  </si>
  <si>
    <t>4324/5169</t>
  </si>
  <si>
    <t>Nákup služeb (ÚZ 13024)</t>
  </si>
  <si>
    <t>4324/5136</t>
  </si>
  <si>
    <t>Nákup knih (ÚZ 13024)</t>
  </si>
  <si>
    <t>4324/5173</t>
  </si>
  <si>
    <t>Cestovné (ÚZ 13024)</t>
  </si>
  <si>
    <t>Úřad</t>
  </si>
  <si>
    <t>6171/5019</t>
  </si>
  <si>
    <t>6171/5021</t>
  </si>
  <si>
    <t>Refundace mezd-přestupky</t>
  </si>
  <si>
    <t>6171/5154</t>
  </si>
  <si>
    <t>Rozpočtové opatření č. 17/2023</t>
  </si>
  <si>
    <t>Ostatní osobní výdaje-dohody</t>
  </si>
  <si>
    <t xml:space="preserve">Rozdíl mezi příjmy a výdaji činí 28 966 656,56 Kč a je kryt položkou financování. </t>
  </si>
  <si>
    <t>Dobrovolní hasiči</t>
  </si>
  <si>
    <t>Neinvestiční přijaté transfery z MV ČR (ÚZ 14004)</t>
  </si>
  <si>
    <t>5512/5167</t>
  </si>
  <si>
    <t xml:space="preserve">JSDH Holásky - školení </t>
  </si>
  <si>
    <t>z toho: ÚZ 14004</t>
  </si>
  <si>
    <t>5512/5156</t>
  </si>
  <si>
    <t>JSDH Holásky - nákup pohonných hmot</t>
  </si>
  <si>
    <t>JSDH Brněnské Ivanovice - nákup pohonných hmot</t>
  </si>
  <si>
    <t>Tímto RO č. 17/2023 se příjmy zvýšily o 38 343,44 Kč, tj. na 74 448 407,44 Kč a výdaje se zvýšily o 6 tisíc Kč, tj. na 103 415 064 Kč.</t>
  </si>
  <si>
    <t>Brno, 14.12.2023</t>
  </si>
  <si>
    <t>Toto rozpočtové opatření bylo schváleno na 31/IX. schůzi RMČ dne 18.12.2023.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</si>
</sst>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/>
    <xf numFmtId="3" fontId="1" fillId="0" borderId="1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6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4" fontId="1" fillId="0" borderId="1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horizontal="right" vertical="center"/>
    </xf>
    <xf numFmtId="3" fontId="1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4" fontId="8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8" fillId="0" borderId="22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9"/>
  <sheetViews>
    <sheetView tabSelected="1" zoomScaleNormal="100" zoomScaleSheetLayoutView="100" workbookViewId="0">
      <selection activeCell="C44" sqref="C44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2.42578125" customWidth="1"/>
    <col min="16" max="16" width="10.7109375" customWidth="1"/>
    <col min="20" max="20" width="9.140625" customWidth="1"/>
  </cols>
  <sheetData>
    <row r="1" spans="1:15" ht="18" x14ac:dyDescent="0.2">
      <c r="A1" s="61" t="s">
        <v>10</v>
      </c>
      <c r="B1" s="62"/>
      <c r="C1" s="62"/>
      <c r="D1" s="62"/>
      <c r="E1" s="62"/>
      <c r="F1" s="62"/>
      <c r="G1" s="2"/>
      <c r="H1" s="2"/>
      <c r="I1" s="2"/>
      <c r="J1" s="2"/>
      <c r="K1" s="2"/>
    </row>
    <row r="2" spans="1:15" ht="14.25" customHeight="1" x14ac:dyDescent="0.2">
      <c r="A2" s="61" t="s">
        <v>34</v>
      </c>
      <c r="B2" s="62"/>
      <c r="C2" s="62"/>
      <c r="D2" s="62"/>
      <c r="E2" s="62"/>
      <c r="F2" s="62"/>
      <c r="G2" s="2"/>
      <c r="H2" s="2"/>
      <c r="I2" s="2"/>
      <c r="J2" s="2"/>
      <c r="K2" s="2"/>
    </row>
    <row r="3" spans="1:15" ht="14.25" customHeight="1" thickBot="1" x14ac:dyDescent="0.25">
      <c r="A3" s="63" t="s">
        <v>16</v>
      </c>
      <c r="B3" s="63"/>
      <c r="C3" s="63"/>
      <c r="D3" s="63"/>
      <c r="E3" s="63"/>
      <c r="F3" s="63"/>
      <c r="G3" s="2"/>
      <c r="H3" s="2"/>
      <c r="I3" s="2"/>
      <c r="J3" s="2"/>
      <c r="K3" s="2"/>
    </row>
    <row r="4" spans="1:15" ht="18.75" customHeight="1" thickBot="1" x14ac:dyDescent="0.25">
      <c r="A4" s="64" t="s">
        <v>1</v>
      </c>
      <c r="B4" s="65"/>
      <c r="C4" s="65"/>
      <c r="D4" s="65"/>
      <c r="E4" s="65"/>
      <c r="F4" s="66"/>
      <c r="G4" s="4"/>
      <c r="H4" s="2"/>
      <c r="I4" s="2"/>
      <c r="J4" s="2"/>
      <c r="K4" s="2"/>
    </row>
    <row r="5" spans="1:15" ht="27" customHeight="1" x14ac:dyDescent="0.2">
      <c r="A5" s="8" t="s">
        <v>6</v>
      </c>
      <c r="B5" s="9" t="s">
        <v>8</v>
      </c>
      <c r="C5" s="10" t="s">
        <v>7</v>
      </c>
      <c r="D5" s="9" t="s">
        <v>3</v>
      </c>
      <c r="E5" s="9" t="s">
        <v>4</v>
      </c>
      <c r="F5" s="11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8">
        <v>1</v>
      </c>
      <c r="B6" s="18">
        <v>4116</v>
      </c>
      <c r="C6" s="19" t="s">
        <v>19</v>
      </c>
      <c r="D6" s="13">
        <v>895000</v>
      </c>
      <c r="E6" s="24">
        <v>32343.439999999999</v>
      </c>
      <c r="F6" s="25">
        <f>D6+E6</f>
        <v>927343.44</v>
      </c>
      <c r="G6" s="5"/>
      <c r="H6" s="5"/>
      <c r="I6" s="2"/>
      <c r="J6" s="2"/>
      <c r="K6" s="2"/>
      <c r="L6" s="2"/>
    </row>
    <row r="7" spans="1:15" s="4" customFormat="1" ht="14.25" customHeight="1" x14ac:dyDescent="0.2">
      <c r="A7" s="8">
        <v>2</v>
      </c>
      <c r="B7" s="34">
        <v>4116</v>
      </c>
      <c r="C7" s="19" t="s">
        <v>38</v>
      </c>
      <c r="D7" s="13">
        <v>0</v>
      </c>
      <c r="E7" s="13">
        <v>6000</v>
      </c>
      <c r="F7" s="17">
        <f>D7+E7</f>
        <v>6000</v>
      </c>
      <c r="G7" s="5"/>
      <c r="H7" s="5"/>
      <c r="I7" s="2"/>
      <c r="J7" s="2"/>
      <c r="K7" s="2"/>
      <c r="L7" s="2"/>
    </row>
    <row r="8" spans="1:15" s="4" customFormat="1" ht="14.25" customHeight="1" thickBot="1" x14ac:dyDescent="0.25">
      <c r="A8" s="8"/>
      <c r="B8" s="37"/>
      <c r="C8" s="38"/>
      <c r="D8" s="39"/>
      <c r="E8" s="39"/>
      <c r="F8" s="40"/>
      <c r="G8" s="5"/>
      <c r="H8" s="5"/>
      <c r="I8" s="3"/>
      <c r="J8" s="2"/>
      <c r="K8" s="2"/>
      <c r="L8" s="2"/>
    </row>
    <row r="9" spans="1:15" ht="14.25" customHeight="1" thickBot="1" x14ac:dyDescent="0.25">
      <c r="A9" s="59" t="s">
        <v>9</v>
      </c>
      <c r="B9" s="60"/>
      <c r="C9" s="60"/>
      <c r="D9" s="27"/>
      <c r="E9" s="28">
        <f>SUM(E6:E8)</f>
        <v>38343.440000000002</v>
      </c>
      <c r="F9" s="29"/>
      <c r="G9" s="5"/>
      <c r="H9" s="5"/>
      <c r="I9" s="3"/>
      <c r="J9" s="2"/>
      <c r="K9" s="2"/>
      <c r="L9" s="2"/>
    </row>
    <row r="10" spans="1:15" ht="14.25" customHeight="1" x14ac:dyDescent="0.2">
      <c r="A10" s="67" t="s">
        <v>14</v>
      </c>
      <c r="B10" s="68"/>
      <c r="C10" s="69"/>
      <c r="D10" s="39">
        <v>28999000</v>
      </c>
      <c r="E10" s="41">
        <v>-32343.439999999999</v>
      </c>
      <c r="F10" s="42">
        <f>D10+E10</f>
        <v>28966656.559999999</v>
      </c>
      <c r="G10" s="5"/>
      <c r="H10" s="5"/>
      <c r="I10" s="3"/>
      <c r="J10" s="2"/>
      <c r="K10" s="6"/>
      <c r="L10" s="2"/>
    </row>
    <row r="11" spans="1:15" ht="14.25" customHeight="1" x14ac:dyDescent="0.2">
      <c r="A11" s="43"/>
      <c r="B11" s="44"/>
      <c r="C11" s="35" t="s">
        <v>20</v>
      </c>
      <c r="D11" s="45"/>
      <c r="E11" s="46">
        <v>-32343.439999999999</v>
      </c>
      <c r="F11" s="40"/>
      <c r="G11" s="5"/>
      <c r="H11" s="5"/>
      <c r="I11" s="3"/>
      <c r="J11" s="2"/>
      <c r="K11" s="6"/>
      <c r="L11" s="2"/>
    </row>
    <row r="12" spans="1:15" ht="14.25" customHeight="1" thickBot="1" x14ac:dyDescent="0.25">
      <c r="A12" s="57" t="s">
        <v>11</v>
      </c>
      <c r="B12" s="58"/>
      <c r="C12" s="58"/>
      <c r="D12" s="47"/>
      <c r="E12" s="48">
        <f>SUM(E9+E10)</f>
        <v>6000.0000000000036</v>
      </c>
      <c r="F12" s="49"/>
      <c r="G12" s="5"/>
      <c r="H12" s="5"/>
      <c r="I12" s="2"/>
      <c r="J12" s="2"/>
      <c r="K12" s="2"/>
      <c r="L12" s="2"/>
    </row>
    <row r="13" spans="1:15" ht="10.5" customHeight="1" thickBot="1" x14ac:dyDescent="0.25">
      <c r="A13" s="50"/>
      <c r="B13" s="51"/>
      <c r="C13" s="51"/>
      <c r="D13" s="51"/>
      <c r="E13" s="52"/>
      <c r="F13" s="53"/>
      <c r="G13" s="3"/>
      <c r="H13" s="3"/>
      <c r="I13" s="2"/>
      <c r="J13" s="2"/>
      <c r="K13" s="2"/>
      <c r="L13" s="2"/>
    </row>
    <row r="14" spans="1:15" s="4" customFormat="1" ht="18" customHeight="1" thickBot="1" x14ac:dyDescent="0.25">
      <c r="A14" s="70" t="s">
        <v>2</v>
      </c>
      <c r="B14" s="71"/>
      <c r="C14" s="71"/>
      <c r="D14" s="71"/>
      <c r="E14" s="71"/>
      <c r="F14" s="72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30" t="s">
        <v>6</v>
      </c>
      <c r="B15" s="31" t="s">
        <v>0</v>
      </c>
      <c r="C15" s="32" t="s">
        <v>7</v>
      </c>
      <c r="D15" s="31" t="s">
        <v>3</v>
      </c>
      <c r="E15" s="31" t="s">
        <v>4</v>
      </c>
      <c r="F15" s="33" t="s">
        <v>5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3.5" customHeight="1" x14ac:dyDescent="0.2">
      <c r="A16" s="8"/>
      <c r="B16" s="9"/>
      <c r="C16" s="14" t="s">
        <v>17</v>
      </c>
      <c r="D16" s="21"/>
      <c r="E16" s="21"/>
      <c r="F16" s="17"/>
      <c r="G16" s="5"/>
      <c r="H16" s="5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8">
        <v>1</v>
      </c>
      <c r="B17" s="9" t="s">
        <v>25</v>
      </c>
      <c r="C17" s="16" t="s">
        <v>26</v>
      </c>
      <c r="D17" s="13">
        <v>1000</v>
      </c>
      <c r="E17" s="13">
        <v>-600</v>
      </c>
      <c r="F17" s="17">
        <f t="shared" ref="F17:F31" si="0">D17+E17</f>
        <v>400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8">
        <v>2</v>
      </c>
      <c r="B18" s="9" t="s">
        <v>23</v>
      </c>
      <c r="C18" s="16" t="s">
        <v>24</v>
      </c>
      <c r="D18" s="13">
        <v>6000</v>
      </c>
      <c r="E18" s="13">
        <v>-3400</v>
      </c>
      <c r="F18" s="17">
        <f t="shared" si="0"/>
        <v>2600</v>
      </c>
      <c r="G18" s="3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8">
        <v>3</v>
      </c>
      <c r="B19" s="9" t="s">
        <v>27</v>
      </c>
      <c r="C19" s="16" t="s">
        <v>28</v>
      </c>
      <c r="D19" s="13">
        <v>15000</v>
      </c>
      <c r="E19" s="13">
        <v>-600</v>
      </c>
      <c r="F19" s="17">
        <f t="shared" si="0"/>
        <v>14400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8">
        <v>4</v>
      </c>
      <c r="B20" s="9" t="s">
        <v>21</v>
      </c>
      <c r="C20" s="16" t="s">
        <v>22</v>
      </c>
      <c r="D20" s="13">
        <v>0</v>
      </c>
      <c r="E20" s="13">
        <v>4600</v>
      </c>
      <c r="F20" s="17">
        <f t="shared" si="0"/>
        <v>4600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8"/>
      <c r="B21" s="9"/>
      <c r="C21" s="14" t="s">
        <v>37</v>
      </c>
      <c r="D21" s="13"/>
      <c r="E21" s="13"/>
      <c r="F21" s="17"/>
      <c r="G21" s="3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8">
        <v>5</v>
      </c>
      <c r="B22" s="10" t="s">
        <v>42</v>
      </c>
      <c r="C22" s="16" t="s">
        <v>44</v>
      </c>
      <c r="D22" s="13">
        <v>15000</v>
      </c>
      <c r="E22" s="13">
        <v>800</v>
      </c>
      <c r="F22" s="17">
        <f t="shared" ref="F22:F23" si="1">D22+E22</f>
        <v>15800</v>
      </c>
      <c r="G22" s="3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8"/>
      <c r="B23" s="10"/>
      <c r="C23" s="35" t="s">
        <v>41</v>
      </c>
      <c r="D23" s="21">
        <v>0</v>
      </c>
      <c r="E23" s="21">
        <v>800</v>
      </c>
      <c r="F23" s="36">
        <f t="shared" si="1"/>
        <v>800</v>
      </c>
      <c r="G23" s="3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8">
        <v>6</v>
      </c>
      <c r="B24" s="10" t="s">
        <v>42</v>
      </c>
      <c r="C24" s="16" t="s">
        <v>43</v>
      </c>
      <c r="D24" s="13">
        <v>16000</v>
      </c>
      <c r="E24" s="13">
        <v>2000</v>
      </c>
      <c r="F24" s="17">
        <f t="shared" ref="F24:F25" si="2">D24+E24</f>
        <v>18000</v>
      </c>
      <c r="G24" s="3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8"/>
      <c r="B25" s="10"/>
      <c r="C25" s="35" t="s">
        <v>41</v>
      </c>
      <c r="D25" s="21">
        <v>0</v>
      </c>
      <c r="E25" s="21">
        <v>2000</v>
      </c>
      <c r="F25" s="36">
        <f t="shared" si="2"/>
        <v>2000</v>
      </c>
      <c r="G25" s="3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8">
        <v>7</v>
      </c>
      <c r="B26" s="10" t="s">
        <v>39</v>
      </c>
      <c r="C26" s="16" t="s">
        <v>40</v>
      </c>
      <c r="D26" s="13">
        <v>10000</v>
      </c>
      <c r="E26" s="13">
        <v>3200</v>
      </c>
      <c r="F26" s="17">
        <f t="shared" ref="F26:F27" si="3">D26+E26</f>
        <v>13200</v>
      </c>
      <c r="G26" s="3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8"/>
      <c r="B27" s="10"/>
      <c r="C27" s="35" t="s">
        <v>41</v>
      </c>
      <c r="D27" s="21">
        <v>0</v>
      </c>
      <c r="E27" s="21">
        <v>3200</v>
      </c>
      <c r="F27" s="36">
        <f t="shared" si="3"/>
        <v>3200</v>
      </c>
      <c r="G27" s="3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8"/>
      <c r="B28" s="9"/>
      <c r="C28" s="14" t="s">
        <v>29</v>
      </c>
      <c r="D28" s="13"/>
      <c r="E28" s="13"/>
      <c r="F28" s="17"/>
      <c r="G28" s="3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8">
        <v>8</v>
      </c>
      <c r="B29" s="9" t="s">
        <v>30</v>
      </c>
      <c r="C29" s="16" t="s">
        <v>32</v>
      </c>
      <c r="D29" s="13">
        <v>300000</v>
      </c>
      <c r="E29" s="13">
        <v>75000</v>
      </c>
      <c r="F29" s="17">
        <f t="shared" si="0"/>
        <v>375000</v>
      </c>
      <c r="G29" s="3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8">
        <v>9</v>
      </c>
      <c r="B30" s="9" t="s">
        <v>31</v>
      </c>
      <c r="C30" s="16" t="s">
        <v>35</v>
      </c>
      <c r="D30" s="13">
        <v>400000</v>
      </c>
      <c r="E30" s="13">
        <v>-40000</v>
      </c>
      <c r="F30" s="17">
        <f t="shared" si="0"/>
        <v>360000</v>
      </c>
      <c r="G30" s="3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8">
        <v>10</v>
      </c>
      <c r="B31" s="9" t="s">
        <v>33</v>
      </c>
      <c r="C31" s="16" t="s">
        <v>18</v>
      </c>
      <c r="D31" s="13">
        <v>285000</v>
      </c>
      <c r="E31" s="13">
        <v>-35000</v>
      </c>
      <c r="F31" s="17">
        <f t="shared" si="0"/>
        <v>250000</v>
      </c>
      <c r="G31" s="3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8"/>
      <c r="B32" s="9"/>
      <c r="C32" s="16"/>
      <c r="D32" s="13"/>
      <c r="E32" s="13"/>
      <c r="F32" s="17"/>
      <c r="G32" s="3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thickBot="1" x14ac:dyDescent="0.25">
      <c r="A33" s="8"/>
      <c r="B33" s="54"/>
      <c r="C33" s="55"/>
      <c r="D33" s="56"/>
      <c r="E33" s="56"/>
      <c r="F33" s="17"/>
      <c r="G33" s="3"/>
      <c r="H33" s="3"/>
      <c r="I33" s="3"/>
      <c r="J33" s="2"/>
      <c r="K33" s="2"/>
      <c r="L33" s="3"/>
      <c r="M33" s="3"/>
      <c r="N33" s="3"/>
      <c r="O33" s="3"/>
      <c r="P33" s="5"/>
      <c r="Q33" s="5"/>
      <c r="R33" s="5"/>
    </row>
    <row r="34" spans="1:18" ht="14.25" customHeight="1" thickBot="1" x14ac:dyDescent="0.25">
      <c r="A34" s="76"/>
      <c r="B34" s="77"/>
      <c r="C34" s="78"/>
      <c r="D34" s="23"/>
      <c r="E34" s="26">
        <f>E17+E18+E19+E20+E22+E24+E26+E29+E30+E31</f>
        <v>6000</v>
      </c>
      <c r="F34" s="22"/>
      <c r="G34" s="3"/>
      <c r="H34" s="3"/>
      <c r="I34" s="3"/>
      <c r="J34" s="2"/>
      <c r="K34" s="2"/>
      <c r="L34" s="2"/>
      <c r="M34" s="2"/>
      <c r="N34" s="2"/>
      <c r="O34" s="2"/>
    </row>
    <row r="35" spans="1:18" ht="12.75" customHeight="1" x14ac:dyDescent="0.2">
      <c r="A35" s="79" t="s">
        <v>47</v>
      </c>
      <c r="B35" s="79"/>
      <c r="C35" s="79"/>
      <c r="D35" s="79"/>
      <c r="E35" s="79"/>
      <c r="F35" s="79"/>
      <c r="G35" s="3"/>
      <c r="H35" s="3"/>
      <c r="I35" s="3"/>
      <c r="J35" s="2"/>
      <c r="K35" s="2"/>
      <c r="L35" s="2"/>
      <c r="M35" s="2"/>
      <c r="N35" s="2"/>
      <c r="O35" s="2"/>
    </row>
    <row r="36" spans="1:18" ht="12.75" customHeight="1" x14ac:dyDescent="0.2">
      <c r="A36" s="74" t="s">
        <v>45</v>
      </c>
      <c r="B36" s="74"/>
      <c r="C36" s="74"/>
      <c r="D36" s="74"/>
      <c r="E36" s="74"/>
      <c r="F36" s="74"/>
      <c r="G36" s="3"/>
      <c r="H36" s="3"/>
      <c r="I36" s="2"/>
      <c r="J36" s="2"/>
      <c r="K36" s="2"/>
      <c r="L36" s="2"/>
      <c r="M36" s="2"/>
      <c r="N36" s="2"/>
      <c r="O36" s="2"/>
    </row>
    <row r="37" spans="1:18" ht="6" customHeight="1" x14ac:dyDescent="0.2">
      <c r="A37" s="20"/>
      <c r="B37" s="20"/>
      <c r="C37" s="20"/>
      <c r="D37" s="20"/>
      <c r="E37" s="20"/>
      <c r="F37" s="20"/>
      <c r="G37" s="3"/>
      <c r="H37" s="3"/>
      <c r="I37" s="2"/>
      <c r="J37" s="2"/>
      <c r="K37" s="2"/>
      <c r="L37" s="2"/>
      <c r="M37" s="2"/>
      <c r="N37" s="2"/>
      <c r="O37" s="2"/>
    </row>
    <row r="38" spans="1:18" s="1" customFormat="1" ht="12.75" customHeight="1" x14ac:dyDescent="0.2">
      <c r="A38" s="74" t="s">
        <v>36</v>
      </c>
      <c r="B38" s="74"/>
      <c r="C38" s="74"/>
      <c r="D38" s="74"/>
      <c r="E38" s="74"/>
      <c r="F38" s="74"/>
      <c r="G38" s="3"/>
      <c r="H38" s="3"/>
      <c r="I38" s="3"/>
      <c r="J38" s="3"/>
      <c r="K38" s="3"/>
      <c r="L38" s="3"/>
      <c r="M38" s="3"/>
      <c r="N38" s="3"/>
      <c r="O38" s="3"/>
    </row>
    <row r="39" spans="1:18" s="1" customFormat="1" ht="12.75" customHeight="1" x14ac:dyDescent="0.2">
      <c r="A39" s="75" t="s">
        <v>12</v>
      </c>
      <c r="B39" s="75"/>
      <c r="C39" s="75"/>
      <c r="D39" s="75"/>
      <c r="E39" s="75"/>
      <c r="F39" s="75"/>
      <c r="G39" s="3"/>
      <c r="H39" s="3"/>
      <c r="I39" s="3"/>
      <c r="J39" s="3"/>
      <c r="K39" s="3"/>
      <c r="L39" s="3"/>
      <c r="M39" s="3"/>
      <c r="N39" s="3"/>
      <c r="O39" s="3"/>
    </row>
    <row r="40" spans="1:18" ht="9" customHeight="1" x14ac:dyDescent="0.2">
      <c r="A40" s="73"/>
      <c r="B40" s="73"/>
      <c r="C40" s="73"/>
      <c r="D40" s="73"/>
      <c r="E40" s="73"/>
      <c r="F40" s="73"/>
      <c r="G40" s="2"/>
      <c r="H40" s="2"/>
      <c r="I40" s="2"/>
      <c r="J40" s="2"/>
      <c r="K40" s="2"/>
      <c r="L40" s="2"/>
      <c r="M40" s="2"/>
      <c r="N40" s="2"/>
      <c r="O40" s="2"/>
    </row>
    <row r="41" spans="1:18" ht="15" customHeight="1" x14ac:dyDescent="0.2">
      <c r="A41" s="4" t="s">
        <v>46</v>
      </c>
      <c r="B41" s="7"/>
      <c r="C41" s="2"/>
      <c r="D41" s="15" t="s">
        <v>15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" customHeight="1" x14ac:dyDescent="0.2">
      <c r="A42" s="4" t="s">
        <v>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8" ht="15" customHeight="1" x14ac:dyDescent="0.2">
      <c r="A43" s="12"/>
      <c r="B43" s="12"/>
      <c r="C43" s="12"/>
      <c r="D43" s="2"/>
      <c r="E43" s="2"/>
      <c r="F43" s="2"/>
      <c r="G43" s="2"/>
      <c r="H43" s="2"/>
      <c r="I43" s="2"/>
      <c r="J43" s="4"/>
      <c r="K43" s="4"/>
      <c r="L43" s="4"/>
      <c r="M43" s="4"/>
      <c r="N43" s="4"/>
      <c r="O43" s="4"/>
    </row>
    <row r="44" spans="1:18" ht="1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4"/>
      <c r="K44" s="4"/>
      <c r="L44" s="4"/>
      <c r="M44" s="4"/>
      <c r="N44" s="4"/>
      <c r="O44" s="4"/>
    </row>
    <row r="45" spans="1:18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8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8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8" x14ac:dyDescent="0.2">
      <c r="A48" s="2"/>
      <c r="B48" s="2"/>
      <c r="C48" s="2"/>
      <c r="D48" s="2"/>
      <c r="E48" s="2"/>
      <c r="F48" s="2"/>
      <c r="G48" s="2"/>
      <c r="H48" s="2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2"/>
      <c r="B69" s="2"/>
      <c r="C69" s="2"/>
      <c r="D69" s="2"/>
      <c r="E69" s="2"/>
      <c r="F69" s="2"/>
      <c r="G69" s="2"/>
    </row>
  </sheetData>
  <mergeCells count="14">
    <mergeCell ref="A14:F14"/>
    <mergeCell ref="A40:F40"/>
    <mergeCell ref="A36:F36"/>
    <mergeCell ref="A39:F39"/>
    <mergeCell ref="A34:C34"/>
    <mergeCell ref="A38:F38"/>
    <mergeCell ref="A35:F35"/>
    <mergeCell ref="A12:C12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2023-12-15T11:17:42Z</cp:lastPrinted>
  <dcterms:created xsi:type="dcterms:W3CDTF">2001-04-19T06:32:12Z</dcterms:created>
  <dcterms:modified xsi:type="dcterms:W3CDTF">2023-12-22T08:54:39Z</dcterms:modified>
</cp:coreProperties>
</file>