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RO!$A$1:$F$48</definedName>
  </definedNames>
  <calcPr calcId="152511"/>
</workbook>
</file>

<file path=xl/calcChain.xml><?xml version="1.0" encoding="utf-8"?>
<calcChain xmlns="http://schemas.openxmlformats.org/spreadsheetml/2006/main">
  <c r="E40" i="8" l="1"/>
  <c r="F33" i="8" l="1"/>
  <c r="F34" i="8"/>
  <c r="F20" i="8"/>
  <c r="F19" i="8"/>
  <c r="F37" i="8"/>
  <c r="F36" i="8"/>
  <c r="F7" i="8"/>
  <c r="F6" i="8"/>
  <c r="F26" i="8" l="1"/>
  <c r="F27" i="8"/>
  <c r="F28" i="8"/>
  <c r="F29" i="8"/>
  <c r="F30" i="8"/>
  <c r="F31" i="8"/>
  <c r="F24" i="8" l="1"/>
  <c r="F22" i="8" l="1"/>
  <c r="F23" i="8"/>
  <c r="F16" i="8" l="1"/>
  <c r="F17" i="8"/>
  <c r="E9" i="8" l="1"/>
  <c r="E11" i="8" s="1"/>
  <c r="F10" i="8" l="1"/>
</calcChain>
</file>

<file path=xl/sharedStrings.xml><?xml version="1.0" encoding="utf-8"?>
<sst xmlns="http://schemas.openxmlformats.org/spreadsheetml/2006/main" count="69" uniqueCount="62">
  <si>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</si>
  <si>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</si>
  <si>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</si>
  <si>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</si>
  <si>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</si>
  <si>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</si>
  <si>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</si>
  <si>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</si>
  <si>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</si>
  <si>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</si>
  <si>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</si>
  <si>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</si>
  <si>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</si>
  <si>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</si>
  <si>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</si>
  <si>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28 999 000 Kč a je kryt položkou financování. </t>
  </si>
  <si>
    <t xml:space="preserve"> </t>
  </si>
  <si>
    <t xml:space="preserve"> v  Kč  / pro RMČ/</t>
  </si>
  <si>
    <t>Bytové hospodářství</t>
  </si>
  <si>
    <t>Rozpočtové opatření č. 15/2023</t>
  </si>
  <si>
    <t>3612/5151</t>
  </si>
  <si>
    <t>3612/5169</t>
  </si>
  <si>
    <t>Nákup služeb</t>
  </si>
  <si>
    <t>Vodné, stočné</t>
  </si>
  <si>
    <t>Sociálně-právní ochrana dětí</t>
  </si>
  <si>
    <t>4324/5011</t>
  </si>
  <si>
    <t>4324/5031</t>
  </si>
  <si>
    <t>4324/5032</t>
  </si>
  <si>
    <t>4324/5167</t>
  </si>
  <si>
    <t>4324/5137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</si>
  <si>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</si>
  <si>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</si>
  <si>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</si>
  <si>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</si>
  <si>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školení a vzdělávání (ÚZ 13024)</t>
  </si>
  <si>
    <t>4324/5139</t>
  </si>
  <si>
    <t>Nákup materiálu (ÚZ 13024)</t>
  </si>
  <si>
    <t>Pracovní četa</t>
  </si>
  <si>
    <t>3639/5167</t>
  </si>
  <si>
    <t>3639/5154</t>
  </si>
  <si>
    <t>Služby školení a vzdělávání</t>
  </si>
  <si>
    <t>Elektrická energie</t>
  </si>
  <si>
    <t>3639/5173</t>
  </si>
  <si>
    <t>Cestovné</t>
  </si>
  <si>
    <t>6330/4251</t>
  </si>
  <si>
    <t>Účelová přijatá dotace od SMB - rekonstrukce podkroví radnice (ÚZ 69, ORG 3009)</t>
  </si>
  <si>
    <t>Úřad</t>
  </si>
  <si>
    <t>6171/6121</t>
  </si>
  <si>
    <t>Rekonstrukce radnice IV. - fasáda, podkroví</t>
  </si>
  <si>
    <t>z toho: ÚZ 69, ORG 3009</t>
  </si>
  <si>
    <t>Nebytové hospodářství</t>
  </si>
  <si>
    <t>3613/6121</t>
  </si>
  <si>
    <t>PD polyfunkční dům Tuřany</t>
  </si>
  <si>
    <t>Dobrovolní hasiči</t>
  </si>
  <si>
    <t>JSDH Holásky - DDHM</t>
  </si>
  <si>
    <t>JSDH Holásky - nákup materiálu</t>
  </si>
  <si>
    <t>5512/5137</t>
  </si>
  <si>
    <t>5512/5139</t>
  </si>
  <si>
    <t>Brno, 4.12.2023</t>
  </si>
  <si>
    <t>Účelová přijatá dotace od SMB - PD polyfunkční dům Tuřany (ÚZ 69, ORG 3009)</t>
  </si>
  <si>
    <t>Tímto RO č. 15/2023 se příjmy i výdaje snížily o 11 milionů Kč, tj.příjmy na částku 74 360 064 Kč a výdaje na částku 103 359 064 Kč.</t>
  </si>
  <si>
    <t>Toto rozpočtové opatření bylo schváleno na 30/IX. schůzi RMČ dne 4.12.2023.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</si>
</sst>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/>
    <xf numFmtId="3" fontId="1" fillId="0" borderId="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" fillId="0" borderId="4" xfId="0" applyFont="1" applyBorder="1"/>
    <xf numFmtId="3" fontId="1" fillId="0" borderId="3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9" fillId="0" borderId="3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5"/>
  <sheetViews>
    <sheetView tabSelected="1" topLeftCell="A4" zoomScaleNormal="100" zoomScaleSheetLayoutView="100" workbookViewId="0">
      <selection activeCell="F32" sqref="F32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2" t="s">
        <v>10</v>
      </c>
      <c r="B1" s="63"/>
      <c r="C1" s="63"/>
      <c r="D1" s="63"/>
      <c r="E1" s="63"/>
      <c r="F1" s="63"/>
      <c r="G1" s="2"/>
      <c r="H1" s="2"/>
      <c r="I1" s="2"/>
      <c r="J1" s="2"/>
      <c r="K1" s="2"/>
    </row>
    <row r="2" spans="1:15" ht="14.25" customHeight="1" x14ac:dyDescent="0.2">
      <c r="A2" s="62" t="s">
        <v>19</v>
      </c>
      <c r="B2" s="63"/>
      <c r="C2" s="63"/>
      <c r="D2" s="63"/>
      <c r="E2" s="63"/>
      <c r="F2" s="63"/>
      <c r="G2" s="2"/>
      <c r="H2" s="2"/>
      <c r="I2" s="2"/>
      <c r="J2" s="2"/>
      <c r="K2" s="2"/>
    </row>
    <row r="3" spans="1:15" ht="14.25" customHeight="1" thickBot="1" x14ac:dyDescent="0.25">
      <c r="A3" s="64" t="s">
        <v>17</v>
      </c>
      <c r="B3" s="64"/>
      <c r="C3" s="64"/>
      <c r="D3" s="64"/>
      <c r="E3" s="64"/>
      <c r="F3" s="64"/>
      <c r="G3" s="2"/>
      <c r="H3" s="2"/>
      <c r="I3" s="2"/>
      <c r="J3" s="2"/>
      <c r="K3" s="2"/>
    </row>
    <row r="4" spans="1:15" ht="18.75" customHeight="1" thickBot="1" x14ac:dyDescent="0.25">
      <c r="A4" s="65" t="s">
        <v>1</v>
      </c>
      <c r="B4" s="66"/>
      <c r="C4" s="66"/>
      <c r="D4" s="66"/>
      <c r="E4" s="66"/>
      <c r="F4" s="67"/>
      <c r="G4" s="4"/>
      <c r="H4" s="2"/>
      <c r="I4" s="2"/>
      <c r="J4" s="2"/>
      <c r="K4" s="2"/>
    </row>
    <row r="5" spans="1:15" ht="27" customHeight="1" x14ac:dyDescent="0.2">
      <c r="A5" s="9" t="s">
        <v>6</v>
      </c>
      <c r="B5" s="10" t="s">
        <v>8</v>
      </c>
      <c r="C5" s="11" t="s">
        <v>7</v>
      </c>
      <c r="D5" s="10" t="s">
        <v>3</v>
      </c>
      <c r="E5" s="10" t="s">
        <v>4</v>
      </c>
      <c r="F5" s="12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9">
        <v>1</v>
      </c>
      <c r="B6" s="34" t="s">
        <v>44</v>
      </c>
      <c r="C6" s="35" t="s">
        <v>45</v>
      </c>
      <c r="D6" s="14">
        <v>8000000</v>
      </c>
      <c r="E6" s="14">
        <v>-8000000</v>
      </c>
      <c r="F6" s="28">
        <f>D6+E6</f>
        <v>0</v>
      </c>
      <c r="G6" s="5"/>
      <c r="H6" s="5"/>
      <c r="I6" s="2"/>
      <c r="J6" s="2"/>
      <c r="K6" s="2"/>
      <c r="L6" s="2"/>
    </row>
    <row r="7" spans="1:15" s="4" customFormat="1" ht="14.25" customHeight="1" x14ac:dyDescent="0.2">
      <c r="A7" s="9">
        <v>2</v>
      </c>
      <c r="B7" s="34" t="s">
        <v>44</v>
      </c>
      <c r="C7" s="35" t="s">
        <v>59</v>
      </c>
      <c r="D7" s="14">
        <v>3000000</v>
      </c>
      <c r="E7" s="14">
        <v>-3000000</v>
      </c>
      <c r="F7" s="28">
        <f>D7+E7</f>
        <v>0</v>
      </c>
      <c r="G7" s="5"/>
      <c r="H7" s="5"/>
      <c r="I7" s="2"/>
      <c r="J7" s="2"/>
      <c r="K7" s="2"/>
      <c r="L7" s="2"/>
    </row>
    <row r="8" spans="1:15" s="4" customFormat="1" ht="14.25" customHeight="1" thickBot="1" x14ac:dyDescent="0.25">
      <c r="A8" s="9"/>
      <c r="B8" s="36"/>
      <c r="C8" s="37"/>
      <c r="D8" s="29"/>
      <c r="E8" s="29"/>
      <c r="F8" s="30"/>
      <c r="G8" s="5"/>
      <c r="H8" s="5"/>
      <c r="I8" s="3"/>
      <c r="J8" s="2"/>
      <c r="K8" s="2"/>
      <c r="L8" s="2"/>
    </row>
    <row r="9" spans="1:15" ht="14.25" customHeight="1" thickBot="1" x14ac:dyDescent="0.25">
      <c r="A9" s="60" t="s">
        <v>9</v>
      </c>
      <c r="B9" s="61"/>
      <c r="C9" s="61"/>
      <c r="D9" s="38"/>
      <c r="E9" s="39">
        <f>SUM(E6:E8)</f>
        <v>-11000000</v>
      </c>
      <c r="F9" s="40"/>
      <c r="G9" s="5"/>
      <c r="H9" s="5"/>
      <c r="I9" s="3"/>
      <c r="J9" s="2"/>
      <c r="K9" s="2"/>
      <c r="L9" s="2"/>
    </row>
    <row r="10" spans="1:15" ht="14.25" customHeight="1" x14ac:dyDescent="0.2">
      <c r="A10" s="68" t="s">
        <v>14</v>
      </c>
      <c r="B10" s="69"/>
      <c r="C10" s="70"/>
      <c r="D10" s="29">
        <v>28999000</v>
      </c>
      <c r="E10" s="29">
        <v>0</v>
      </c>
      <c r="F10" s="30">
        <f>D10+E10</f>
        <v>28999000</v>
      </c>
      <c r="G10" s="5"/>
      <c r="H10" s="5"/>
      <c r="I10" s="3"/>
      <c r="J10" s="2"/>
      <c r="K10" s="6"/>
      <c r="L10" s="2"/>
    </row>
    <row r="11" spans="1:15" ht="14.25" customHeight="1" thickBot="1" x14ac:dyDescent="0.25">
      <c r="A11" s="58" t="s">
        <v>11</v>
      </c>
      <c r="B11" s="59"/>
      <c r="C11" s="59"/>
      <c r="D11" s="31"/>
      <c r="E11" s="32">
        <f>SUM(E9+E10)</f>
        <v>-11000000</v>
      </c>
      <c r="F11" s="33"/>
      <c r="G11" s="5"/>
      <c r="H11" s="5"/>
      <c r="I11" s="2"/>
      <c r="J11" s="2"/>
      <c r="K11" s="2"/>
      <c r="L11" s="2"/>
    </row>
    <row r="12" spans="1:15" ht="10.5" customHeight="1" thickBot="1" x14ac:dyDescent="0.25">
      <c r="A12" s="17"/>
      <c r="B12" s="18"/>
      <c r="C12" s="18"/>
      <c r="D12" s="18"/>
      <c r="E12" s="19"/>
      <c r="F12" s="20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48" t="s">
        <v>2</v>
      </c>
      <c r="B13" s="49"/>
      <c r="C13" s="49"/>
      <c r="D13" s="49"/>
      <c r="E13" s="49"/>
      <c r="F13" s="50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23" t="s">
        <v>6</v>
      </c>
      <c r="B14" s="22" t="s">
        <v>0</v>
      </c>
      <c r="C14" s="21" t="s">
        <v>7</v>
      </c>
      <c r="D14" s="22" t="s">
        <v>3</v>
      </c>
      <c r="E14" s="22" t="s">
        <v>4</v>
      </c>
      <c r="F14" s="24" t="s">
        <v>5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10"/>
      <c r="C15" s="15" t="s">
        <v>18</v>
      </c>
      <c r="D15" s="14"/>
      <c r="E15" s="14"/>
      <c r="F15" s="28"/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9">
        <v>1</v>
      </c>
      <c r="B16" s="10" t="s">
        <v>20</v>
      </c>
      <c r="C16" s="25" t="s">
        <v>23</v>
      </c>
      <c r="D16" s="14">
        <v>35000</v>
      </c>
      <c r="E16" s="14">
        <v>1000</v>
      </c>
      <c r="F16" s="28">
        <f t="shared" ref="F16:F37" si="0">D16+E16</f>
        <v>36000</v>
      </c>
      <c r="G16" s="5"/>
      <c r="H16" s="5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9">
        <v>2</v>
      </c>
      <c r="B17" s="10" t="s">
        <v>21</v>
      </c>
      <c r="C17" s="25" t="s">
        <v>22</v>
      </c>
      <c r="D17" s="14">
        <v>10000</v>
      </c>
      <c r="E17" s="14">
        <v>-1000</v>
      </c>
      <c r="F17" s="28">
        <f t="shared" si="0"/>
        <v>9000</v>
      </c>
      <c r="G17" s="5"/>
      <c r="H17" s="5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9"/>
      <c r="B18" s="10"/>
      <c r="C18" s="15" t="s">
        <v>50</v>
      </c>
      <c r="D18" s="14"/>
      <c r="E18" s="14"/>
      <c r="F18" s="28"/>
      <c r="G18" s="5"/>
      <c r="H18" s="5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9">
        <v>3</v>
      </c>
      <c r="B19" s="10" t="s">
        <v>51</v>
      </c>
      <c r="C19" s="25" t="s">
        <v>52</v>
      </c>
      <c r="D19" s="14">
        <v>3200000</v>
      </c>
      <c r="E19" s="14">
        <v>-3000000</v>
      </c>
      <c r="F19" s="28">
        <f t="shared" si="0"/>
        <v>200000</v>
      </c>
      <c r="G19" s="5"/>
      <c r="H19" s="5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9"/>
      <c r="B20" s="10"/>
      <c r="C20" s="41" t="s">
        <v>49</v>
      </c>
      <c r="D20" s="42">
        <v>3000000</v>
      </c>
      <c r="E20" s="42">
        <v>-3000000</v>
      </c>
      <c r="F20" s="47">
        <f t="shared" si="0"/>
        <v>0</v>
      </c>
      <c r="G20" s="5"/>
      <c r="H20" s="5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9"/>
      <c r="B21" s="10"/>
      <c r="C21" s="15" t="s">
        <v>37</v>
      </c>
      <c r="D21" s="14"/>
      <c r="E21" s="14"/>
      <c r="F21" s="28"/>
      <c r="G21" s="5"/>
      <c r="H21" s="5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9">
        <v>4</v>
      </c>
      <c r="B22" s="27" t="s">
        <v>39</v>
      </c>
      <c r="C22" s="25" t="s">
        <v>41</v>
      </c>
      <c r="D22" s="14">
        <v>75000</v>
      </c>
      <c r="E22" s="14">
        <v>-16000</v>
      </c>
      <c r="F22" s="28">
        <f t="shared" si="0"/>
        <v>59000</v>
      </c>
      <c r="G22" s="5"/>
      <c r="H22" s="5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9">
        <v>5</v>
      </c>
      <c r="B23" s="10" t="s">
        <v>38</v>
      </c>
      <c r="C23" s="25" t="s">
        <v>40</v>
      </c>
      <c r="D23" s="14">
        <v>10000</v>
      </c>
      <c r="E23" s="14">
        <v>14000</v>
      </c>
      <c r="F23" s="28">
        <f t="shared" si="0"/>
        <v>24000</v>
      </c>
      <c r="G23" s="5"/>
      <c r="H23" s="5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9">
        <v>6</v>
      </c>
      <c r="B24" s="10" t="s">
        <v>42</v>
      </c>
      <c r="C24" s="25" t="s">
        <v>43</v>
      </c>
      <c r="D24" s="14">
        <v>1000</v>
      </c>
      <c r="E24" s="14">
        <v>2000</v>
      </c>
      <c r="F24" s="28">
        <f t="shared" si="0"/>
        <v>3000</v>
      </c>
      <c r="G24" s="5"/>
      <c r="H24" s="5"/>
      <c r="I24" s="3"/>
      <c r="J24" s="2"/>
      <c r="K24" s="2"/>
      <c r="L24" s="2"/>
      <c r="M24" s="2"/>
      <c r="N24" s="2"/>
      <c r="O24" s="2"/>
    </row>
    <row r="25" spans="1:15" s="4" customFormat="1" ht="13.5" customHeight="1" x14ac:dyDescent="0.2">
      <c r="A25" s="7"/>
      <c r="B25" s="10"/>
      <c r="C25" s="15" t="s">
        <v>24</v>
      </c>
      <c r="D25" s="42"/>
      <c r="E25" s="42"/>
      <c r="F25" s="28"/>
      <c r="G25" s="5"/>
      <c r="H25" s="5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9">
        <v>7</v>
      </c>
      <c r="B26" s="10" t="s">
        <v>25</v>
      </c>
      <c r="C26" s="25" t="s">
        <v>30</v>
      </c>
      <c r="D26" s="14">
        <v>600000</v>
      </c>
      <c r="E26" s="14">
        <v>7000</v>
      </c>
      <c r="F26" s="28">
        <f t="shared" si="0"/>
        <v>607000</v>
      </c>
      <c r="G26" s="5"/>
      <c r="H26" s="5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9">
        <v>8</v>
      </c>
      <c r="B27" s="10" t="s">
        <v>26</v>
      </c>
      <c r="C27" s="25" t="s">
        <v>31</v>
      </c>
      <c r="D27" s="14">
        <v>138000</v>
      </c>
      <c r="E27" s="14">
        <v>2500</v>
      </c>
      <c r="F27" s="28">
        <f t="shared" si="0"/>
        <v>140500</v>
      </c>
      <c r="G27" s="5"/>
      <c r="H27" s="5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9">
        <v>9</v>
      </c>
      <c r="B28" s="10" t="s">
        <v>27</v>
      </c>
      <c r="C28" s="25" t="s">
        <v>32</v>
      </c>
      <c r="D28" s="14">
        <v>54000</v>
      </c>
      <c r="E28" s="14">
        <v>1000</v>
      </c>
      <c r="F28" s="28">
        <f t="shared" si="0"/>
        <v>55000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9">
        <v>10</v>
      </c>
      <c r="B29" s="10" t="s">
        <v>29</v>
      </c>
      <c r="C29" s="25" t="s">
        <v>33</v>
      </c>
      <c r="D29" s="14">
        <v>6000</v>
      </c>
      <c r="E29" s="14">
        <v>-2000</v>
      </c>
      <c r="F29" s="28">
        <f t="shared" si="0"/>
        <v>4000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9">
        <v>11</v>
      </c>
      <c r="B30" s="10" t="s">
        <v>35</v>
      </c>
      <c r="C30" s="25" t="s">
        <v>36</v>
      </c>
      <c r="D30" s="14">
        <v>10000</v>
      </c>
      <c r="E30" s="14">
        <v>-3000</v>
      </c>
      <c r="F30" s="28">
        <f t="shared" si="0"/>
        <v>7000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9">
        <v>12</v>
      </c>
      <c r="B31" s="10" t="s">
        <v>28</v>
      </c>
      <c r="C31" s="25" t="s">
        <v>34</v>
      </c>
      <c r="D31" s="14">
        <v>58000</v>
      </c>
      <c r="E31" s="14">
        <v>-5500</v>
      </c>
      <c r="F31" s="28">
        <f t="shared" si="0"/>
        <v>52500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9"/>
      <c r="B32" s="10"/>
      <c r="C32" s="15" t="s">
        <v>53</v>
      </c>
      <c r="D32" s="14"/>
      <c r="E32" s="14"/>
      <c r="F32" s="28"/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9">
        <v>13</v>
      </c>
      <c r="B33" s="10" t="s">
        <v>56</v>
      </c>
      <c r="C33" s="25" t="s">
        <v>54</v>
      </c>
      <c r="D33" s="14">
        <v>161500</v>
      </c>
      <c r="E33" s="14">
        <v>-14000</v>
      </c>
      <c r="F33" s="28">
        <f t="shared" si="0"/>
        <v>147500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9">
        <v>14</v>
      </c>
      <c r="B34" s="10" t="s">
        <v>57</v>
      </c>
      <c r="C34" s="25" t="s">
        <v>55</v>
      </c>
      <c r="D34" s="14">
        <v>44000</v>
      </c>
      <c r="E34" s="14">
        <v>14000</v>
      </c>
      <c r="F34" s="28">
        <f t="shared" si="0"/>
        <v>58000</v>
      </c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9"/>
      <c r="B35" s="10"/>
      <c r="C35" s="15" t="s">
        <v>46</v>
      </c>
      <c r="D35" s="14"/>
      <c r="E35" s="14"/>
      <c r="F35" s="28"/>
      <c r="G35" s="3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9">
        <v>15</v>
      </c>
      <c r="B36" s="10" t="s">
        <v>47</v>
      </c>
      <c r="C36" s="25" t="s">
        <v>48</v>
      </c>
      <c r="D36" s="14">
        <v>12500000</v>
      </c>
      <c r="E36" s="14">
        <v>-8000000</v>
      </c>
      <c r="F36" s="28">
        <f t="shared" si="0"/>
        <v>4500000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9"/>
      <c r="B37" s="10"/>
      <c r="C37" s="41" t="s">
        <v>49</v>
      </c>
      <c r="D37" s="42">
        <v>8000000</v>
      </c>
      <c r="E37" s="42">
        <v>-8000000</v>
      </c>
      <c r="F37" s="28">
        <f t="shared" si="0"/>
        <v>0</v>
      </c>
      <c r="G37" s="3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9"/>
      <c r="B38" s="10"/>
      <c r="C38" s="41"/>
      <c r="D38" s="42"/>
      <c r="E38" s="42"/>
      <c r="F38" s="28"/>
      <c r="G38" s="3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thickBot="1" x14ac:dyDescent="0.25">
      <c r="A39" s="9"/>
      <c r="B39" s="43"/>
      <c r="C39" s="44"/>
      <c r="D39" s="45"/>
      <c r="E39" s="45"/>
      <c r="F39" s="28"/>
      <c r="G39" s="3"/>
      <c r="H39" s="3"/>
      <c r="I39" s="3"/>
      <c r="J39" s="2"/>
      <c r="K39" s="2"/>
      <c r="L39" s="3"/>
      <c r="M39" s="3"/>
      <c r="N39" s="3"/>
      <c r="O39" s="3"/>
      <c r="P39" s="5"/>
      <c r="Q39" s="5"/>
      <c r="R39" s="5"/>
    </row>
    <row r="40" spans="1:18" ht="14.25" customHeight="1" thickBot="1" x14ac:dyDescent="0.25">
      <c r="A40" s="54"/>
      <c r="B40" s="55"/>
      <c r="C40" s="56"/>
      <c r="D40" s="46"/>
      <c r="E40" s="39">
        <f>E16+E17+E19+E22+E23+E24+E26+E27+E28+E29+E30+E31+E33+E34+E36</f>
        <v>-11000000</v>
      </c>
      <c r="F40" s="40"/>
      <c r="G40" s="3"/>
      <c r="H40" s="3"/>
      <c r="I40" s="3"/>
      <c r="J40" s="2"/>
      <c r="K40" s="2"/>
      <c r="L40" s="2"/>
      <c r="M40" s="2"/>
      <c r="N40" s="2"/>
      <c r="O40" s="2"/>
    </row>
    <row r="41" spans="1:18" ht="12.75" customHeight="1" x14ac:dyDescent="0.2">
      <c r="A41" s="57" t="s">
        <v>61</v>
      </c>
      <c r="B41" s="57"/>
      <c r="C41" s="57"/>
      <c r="D41" s="57"/>
      <c r="E41" s="57"/>
      <c r="F41" s="57"/>
      <c r="G41" s="3"/>
      <c r="H41" s="3"/>
      <c r="I41" s="3"/>
      <c r="J41" s="2"/>
      <c r="K41" s="2"/>
      <c r="L41" s="2"/>
      <c r="M41" s="2"/>
      <c r="N41" s="2"/>
      <c r="O41" s="2"/>
    </row>
    <row r="42" spans="1:18" ht="12.75" customHeight="1" x14ac:dyDescent="0.2">
      <c r="A42" s="52" t="s">
        <v>60</v>
      </c>
      <c r="B42" s="52"/>
      <c r="C42" s="52"/>
      <c r="D42" s="52"/>
      <c r="E42" s="52"/>
      <c r="F42" s="52"/>
      <c r="G42" s="3"/>
      <c r="H42" s="3"/>
      <c r="I42" s="2"/>
      <c r="J42" s="2"/>
      <c r="K42" s="2"/>
      <c r="L42" s="2"/>
      <c r="M42" s="2"/>
      <c r="N42" s="2"/>
      <c r="O42" s="2"/>
    </row>
    <row r="43" spans="1:18" ht="6" customHeight="1" x14ac:dyDescent="0.2">
      <c r="A43" s="26"/>
      <c r="B43" s="26"/>
      <c r="C43" s="26"/>
      <c r="D43" s="26"/>
      <c r="E43" s="26"/>
      <c r="F43" s="26"/>
      <c r="G43" s="3"/>
      <c r="H43" s="3"/>
      <c r="I43" s="2"/>
      <c r="J43" s="2"/>
      <c r="K43" s="2"/>
      <c r="L43" s="2"/>
      <c r="M43" s="2"/>
      <c r="N43" s="2"/>
      <c r="O43" s="2"/>
    </row>
    <row r="44" spans="1:18" s="1" customFormat="1" ht="12.75" customHeight="1" x14ac:dyDescent="0.2">
      <c r="A44" s="52" t="s">
        <v>15</v>
      </c>
      <c r="B44" s="52"/>
      <c r="C44" s="52"/>
      <c r="D44" s="52"/>
      <c r="E44" s="52"/>
      <c r="F44" s="52"/>
      <c r="G44" s="3"/>
      <c r="H44" s="3"/>
      <c r="I44" s="3"/>
      <c r="J44" s="3"/>
      <c r="K44" s="3"/>
      <c r="L44" s="3"/>
      <c r="M44" s="3"/>
      <c r="N44" s="3"/>
      <c r="O44" s="3"/>
    </row>
    <row r="45" spans="1:18" s="1" customFormat="1" ht="12.75" customHeight="1" x14ac:dyDescent="0.2">
      <c r="A45" s="53" t="s">
        <v>12</v>
      </c>
      <c r="B45" s="53"/>
      <c r="C45" s="53"/>
      <c r="D45" s="53"/>
      <c r="E45" s="53"/>
      <c r="F45" s="53"/>
      <c r="G45" s="3"/>
      <c r="H45" s="3"/>
      <c r="I45" s="3"/>
      <c r="J45" s="3"/>
      <c r="K45" s="3"/>
      <c r="L45" s="3"/>
      <c r="M45" s="3"/>
      <c r="N45" s="3"/>
      <c r="O45" s="3"/>
    </row>
    <row r="46" spans="1:18" ht="9" customHeight="1" x14ac:dyDescent="0.2">
      <c r="A46" s="51"/>
      <c r="B46" s="51"/>
      <c r="C46" s="51"/>
      <c r="D46" s="51"/>
      <c r="E46" s="51"/>
      <c r="F46" s="51"/>
      <c r="G46" s="2"/>
      <c r="H46" s="2"/>
      <c r="I46" s="2"/>
      <c r="J46" s="2"/>
      <c r="K46" s="2"/>
      <c r="L46" s="2"/>
      <c r="M46" s="2"/>
      <c r="N46" s="2"/>
      <c r="O46" s="2"/>
    </row>
    <row r="47" spans="1:18" ht="15" customHeight="1" x14ac:dyDescent="0.2">
      <c r="A47" s="4" t="s">
        <v>58</v>
      </c>
      <c r="B47" s="8"/>
      <c r="C47" s="2"/>
      <c r="D47" s="16" t="s">
        <v>16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8" ht="15" customHeight="1" x14ac:dyDescent="0.2">
      <c r="A48" s="4" t="s">
        <v>13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" customHeight="1" x14ac:dyDescent="0.2">
      <c r="A49" s="13"/>
      <c r="B49" s="13"/>
      <c r="C49" s="13"/>
      <c r="D49" s="2"/>
      <c r="E49" s="2"/>
      <c r="F49" s="2"/>
      <c r="G49" s="2"/>
      <c r="H49" s="2"/>
      <c r="I49" s="2"/>
      <c r="J49" s="4"/>
      <c r="K49" s="4"/>
      <c r="L49" s="4"/>
      <c r="M49" s="4"/>
      <c r="N49" s="4"/>
      <c r="O49" s="4"/>
    </row>
    <row r="50" spans="1:15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2"/>
      <c r="B75" s="2"/>
      <c r="C75" s="2"/>
      <c r="D75" s="2"/>
      <c r="E75" s="2"/>
      <c r="F75" s="2"/>
      <c r="G75" s="2"/>
    </row>
  </sheetData>
  <mergeCells count="14">
    <mergeCell ref="A11:C11"/>
    <mergeCell ref="A9:C9"/>
    <mergeCell ref="A1:F1"/>
    <mergeCell ref="A2:F2"/>
    <mergeCell ref="A3:F3"/>
    <mergeCell ref="A4:F4"/>
    <mergeCell ref="A10:C10"/>
    <mergeCell ref="A13:F13"/>
    <mergeCell ref="A46:F46"/>
    <mergeCell ref="A42:F42"/>
    <mergeCell ref="A45:F45"/>
    <mergeCell ref="A40:C40"/>
    <mergeCell ref="A44:F44"/>
    <mergeCell ref="A41:F4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2023-12-04T12:49:01Z</cp:lastPrinted>
  <dcterms:created xsi:type="dcterms:W3CDTF">2001-04-19T06:32:12Z</dcterms:created>
  <dcterms:modified xsi:type="dcterms:W3CDTF">2023-12-06T14:32:34Z</dcterms:modified>
</cp:coreProperties>
</file>