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RO!$A$1:$F$54</definedName>
  </definedNames>
  <calcPr calcId="152511" iterateCount="1"/>
</workbook>
</file>

<file path=xl/calcChain.xml><?xml version="1.0" encoding="utf-8"?>
<calcChain xmlns="http://schemas.openxmlformats.org/spreadsheetml/2006/main">
  <c r="E46" i="8" l="1"/>
  <c r="F41" i="8"/>
  <c r="F43" i="8" l="1"/>
  <c r="F44" i="8"/>
  <c r="F16" i="8" l="1"/>
  <c r="F17" i="8"/>
  <c r="F18" i="8"/>
  <c r="F19" i="8"/>
  <c r="F20" i="8"/>
  <c r="F21" i="8"/>
  <c r="F22" i="8"/>
  <c r="F23" i="8"/>
  <c r="F24" i="8"/>
  <c r="F25" i="8"/>
  <c r="F31" i="8"/>
  <c r="F29" i="8"/>
  <c r="F30" i="8"/>
  <c r="F28" i="8"/>
  <c r="F32" i="8"/>
  <c r="F7" i="8" l="1"/>
  <c r="F37" i="8" l="1"/>
  <c r="F26" i="8" l="1"/>
  <c r="F39" i="8"/>
  <c r="F34" i="8"/>
  <c r="F36" i="8" l="1"/>
  <c r="F6" i="8" l="1"/>
  <c r="E9" i="8" l="1"/>
  <c r="E11" i="8" l="1"/>
  <c r="F10" i="8" l="1"/>
</calcChain>
</file>

<file path=xl/sharedStrings.xml><?xml version="1.0" encoding="utf-8"?>
<sst xmlns="http://schemas.openxmlformats.org/spreadsheetml/2006/main" count="80" uniqueCount="60">
  <si>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</si>
  <si>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</si>
  <si>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</si>
  <si>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</si>
  <si>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</si>
  <si>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</si>
  <si>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</si>
  <si>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</si>
  <si>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</si>
  <si>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</si>
  <si>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</si>
  <si>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</si>
  <si>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</si>
  <si>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</si>
  <si>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</si>
  <si>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</si>
  <si>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 v  Kč  / pro ZMČ/</t>
  </si>
  <si>
    <t>Pracovní četa</t>
  </si>
  <si>
    <t>Nákup služeb</t>
  </si>
  <si>
    <t>Kultura</t>
  </si>
  <si>
    <t>3399/5169</t>
  </si>
  <si>
    <t>3399/2321</t>
  </si>
  <si>
    <t>Přijaté neinvestiční dary - kulturní akce</t>
  </si>
  <si>
    <t>3111/6121</t>
  </si>
  <si>
    <t>Mateřské školy</t>
  </si>
  <si>
    <t>Herní prvky v mateřských školách</t>
  </si>
  <si>
    <t>3639/5011</t>
  </si>
  <si>
    <t>3639/5424</t>
  </si>
  <si>
    <t>Platy zaměstnanců ÚMČ</t>
  </si>
  <si>
    <t>Náhrada mezd v době nemoci</t>
  </si>
  <si>
    <t>3722/5169</t>
  </si>
  <si>
    <t>Sběr a svoz komunálních odpadů</t>
  </si>
  <si>
    <t>Sběrové dny Dvorska</t>
  </si>
  <si>
    <t>Rozpočtové opatření č. 3/2023</t>
  </si>
  <si>
    <t>Základní škola</t>
  </si>
  <si>
    <t>3113/5331</t>
  </si>
  <si>
    <t>ZŠ Měšťanská - neinvestiční příspěvek</t>
  </si>
  <si>
    <t>z toho: ÚZ 59 - nárůst cen energií škol a školských zařízení</t>
  </si>
  <si>
    <t>3111/5331</t>
  </si>
  <si>
    <t>MŠ Holásecká - neinvestiční příspěvek</t>
  </si>
  <si>
    <t>MŠ U Lípy Svobody - neinvestiční příspěvek</t>
  </si>
  <si>
    <t>MŠ V Aleji - neinvestiční příspěvek</t>
  </si>
  <si>
    <t>6330/4137</t>
  </si>
  <si>
    <t>Účelová přij. dotace od města - nárůst cen energií škol a školských zařízení (ÚZ 59)</t>
  </si>
  <si>
    <t>3113/6121</t>
  </si>
  <si>
    <t>Budova Požární - tělocvična + učebna</t>
  </si>
  <si>
    <t xml:space="preserve">ZŠ Měšťanská - rekonstrukce objektu - IV. etapa - rozvody kanalizace a vody </t>
  </si>
  <si>
    <t>3111/5171</t>
  </si>
  <si>
    <t>Oprava a údržba pro všechny MŠ</t>
  </si>
  <si>
    <t>Zastupitelé</t>
  </si>
  <si>
    <t>6112/5023</t>
  </si>
  <si>
    <t>6112/5424</t>
  </si>
  <si>
    <t>Odměny zastupitelů</t>
  </si>
  <si>
    <t>3745/6121</t>
  </si>
  <si>
    <t>Péče o vzhled obcí a veřejnou zeleň</t>
  </si>
  <si>
    <t>Skate park Tuřany - II. etapa</t>
  </si>
  <si>
    <t>Brno, 27.4.2023</t>
  </si>
  <si>
    <t xml:space="preserve">Rozdíl mezi příjmy a výdaji činí 15 828 000 Kč a je kryt položkou financování. </t>
  </si>
  <si>
    <t>Tímto RO č. 3/2023 se příjmy zvýšily o 1 932 tisíc Kč, tj. na 78 706 000 Kč a výdaje se zvýšily o 4 280 tisíc Kč, tj. na 94 534 000 Kč.</t>
  </si>
  <si>
    <t>Toto rozpočtové opatření bylo schváleno na 4/IX. zasedání ZMČ dne 27.4.2023.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</si>
</sst>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7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3" fontId="3" fillId="0" borderId="8" xfId="0" applyNumberFormat="1" applyFont="1" applyFill="1" applyBorder="1" applyAlignment="1">
      <alignment vertical="center"/>
    </xf>
    <xf numFmtId="14" fontId="3" fillId="0" borderId="0" xfId="0" applyNumberFormat="1" applyFont="1"/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9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1"/>
  <sheetViews>
    <sheetView tabSelected="1" topLeftCell="A16" zoomScaleNormal="100" zoomScaleSheetLayoutView="100" workbookViewId="0">
      <selection activeCell="C55" sqref="C55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0" t="s">
        <v>11</v>
      </c>
      <c r="B1" s="71"/>
      <c r="C1" s="71"/>
      <c r="D1" s="71"/>
      <c r="E1" s="71"/>
      <c r="F1" s="71"/>
      <c r="G1" s="2"/>
      <c r="H1" s="2"/>
      <c r="I1" s="2"/>
      <c r="J1" s="2"/>
      <c r="K1" s="2"/>
    </row>
    <row r="2" spans="1:15" ht="14.25" customHeight="1" x14ac:dyDescent="0.2">
      <c r="A2" s="70" t="s">
        <v>33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5" ht="14.25" customHeight="1" thickBot="1" x14ac:dyDescent="0.25">
      <c r="A3" s="72" t="s">
        <v>16</v>
      </c>
      <c r="B3" s="72"/>
      <c r="C3" s="72"/>
      <c r="D3" s="72"/>
      <c r="E3" s="72"/>
      <c r="F3" s="72"/>
      <c r="G3" s="2"/>
      <c r="H3" s="2"/>
      <c r="I3" s="2"/>
      <c r="J3" s="2"/>
      <c r="K3" s="2"/>
    </row>
    <row r="4" spans="1:15" ht="18.75" customHeight="1" thickBot="1" x14ac:dyDescent="0.25">
      <c r="A4" s="73" t="s">
        <v>2</v>
      </c>
      <c r="B4" s="74"/>
      <c r="C4" s="74"/>
      <c r="D4" s="74"/>
      <c r="E4" s="74"/>
      <c r="F4" s="75"/>
      <c r="G4" s="4"/>
      <c r="H4" s="2"/>
      <c r="I4" s="2"/>
      <c r="J4" s="2"/>
      <c r="K4" s="2"/>
    </row>
    <row r="5" spans="1:15" ht="27" customHeight="1" x14ac:dyDescent="0.2">
      <c r="A5" s="13" t="s">
        <v>7</v>
      </c>
      <c r="B5" s="14" t="s">
        <v>9</v>
      </c>
      <c r="C5" s="11" t="s">
        <v>8</v>
      </c>
      <c r="D5" s="14" t="s">
        <v>4</v>
      </c>
      <c r="E5" s="14" t="s">
        <v>5</v>
      </c>
      <c r="F5" s="15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13">
        <v>1</v>
      </c>
      <c r="B6" s="20" t="s">
        <v>21</v>
      </c>
      <c r="C6" s="21" t="s">
        <v>22</v>
      </c>
      <c r="D6" s="17">
        <v>252000</v>
      </c>
      <c r="E6" s="17">
        <v>130000</v>
      </c>
      <c r="F6" s="16">
        <f>D6+E6</f>
        <v>382000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3">
        <v>2</v>
      </c>
      <c r="B7" s="20" t="s">
        <v>42</v>
      </c>
      <c r="C7" s="21" t="s">
        <v>43</v>
      </c>
      <c r="D7" s="17">
        <v>0</v>
      </c>
      <c r="E7" s="17">
        <v>1802000</v>
      </c>
      <c r="F7" s="16">
        <f>D7+E7</f>
        <v>1802000</v>
      </c>
      <c r="G7" s="5"/>
      <c r="H7" s="3"/>
      <c r="I7" s="2"/>
      <c r="J7" s="2"/>
      <c r="K7" s="2"/>
      <c r="L7" s="2"/>
    </row>
    <row r="8" spans="1:15" s="4" customFormat="1" ht="14.25" customHeight="1" thickBot="1" x14ac:dyDescent="0.25">
      <c r="A8" s="13"/>
      <c r="B8" s="40"/>
      <c r="C8" s="41"/>
      <c r="D8" s="42"/>
      <c r="E8" s="42"/>
      <c r="F8" s="43"/>
      <c r="G8" s="5"/>
      <c r="H8" s="3"/>
      <c r="I8" s="3"/>
      <c r="J8" s="2"/>
      <c r="K8" s="2"/>
      <c r="L8" s="2"/>
    </row>
    <row r="9" spans="1:15" ht="14.25" customHeight="1" thickBot="1" x14ac:dyDescent="0.25">
      <c r="A9" s="68" t="s">
        <v>10</v>
      </c>
      <c r="B9" s="69"/>
      <c r="C9" s="69"/>
      <c r="D9" s="44"/>
      <c r="E9" s="22">
        <f>SUM(E6:E8)</f>
        <v>1932000</v>
      </c>
      <c r="F9" s="45"/>
      <c r="G9" s="5"/>
      <c r="H9" s="3"/>
      <c r="I9" s="3"/>
      <c r="J9" s="2"/>
      <c r="K9" s="2"/>
      <c r="L9" s="2"/>
    </row>
    <row r="10" spans="1:15" ht="14.25" customHeight="1" x14ac:dyDescent="0.2">
      <c r="A10" s="76" t="s">
        <v>15</v>
      </c>
      <c r="B10" s="77"/>
      <c r="C10" s="78"/>
      <c r="D10" s="42">
        <v>13480000</v>
      </c>
      <c r="E10" s="42">
        <v>2348000</v>
      </c>
      <c r="F10" s="43">
        <f>D10+E10</f>
        <v>15828000</v>
      </c>
      <c r="G10" s="5"/>
      <c r="H10" s="3"/>
      <c r="I10" s="3"/>
      <c r="J10" s="2"/>
      <c r="K10" s="6"/>
      <c r="L10" s="2"/>
    </row>
    <row r="11" spans="1:15" ht="14.25" customHeight="1" thickBot="1" x14ac:dyDescent="0.25">
      <c r="A11" s="66" t="s">
        <v>12</v>
      </c>
      <c r="B11" s="67"/>
      <c r="C11" s="67"/>
      <c r="D11" s="46"/>
      <c r="E11" s="47">
        <f>SUM(E9+E10)</f>
        <v>4280000</v>
      </c>
      <c r="F11" s="48"/>
      <c r="G11" s="5"/>
      <c r="H11" s="3"/>
      <c r="I11" s="2"/>
      <c r="J11" s="2"/>
      <c r="K11" s="2"/>
      <c r="L11" s="2"/>
    </row>
    <row r="12" spans="1:15" ht="10.5" customHeight="1" thickBot="1" x14ac:dyDescent="0.25">
      <c r="A12" s="49"/>
      <c r="B12" s="50"/>
      <c r="C12" s="50"/>
      <c r="D12" s="50"/>
      <c r="E12" s="51"/>
      <c r="F12" s="52"/>
      <c r="G12" s="5"/>
      <c r="H12" s="3"/>
      <c r="I12" s="2"/>
      <c r="J12" s="2"/>
      <c r="K12" s="2"/>
      <c r="L12" s="2"/>
    </row>
    <row r="13" spans="1:15" s="4" customFormat="1" ht="18" customHeight="1" thickBot="1" x14ac:dyDescent="0.25">
      <c r="A13" s="57" t="s">
        <v>3</v>
      </c>
      <c r="B13" s="58"/>
      <c r="C13" s="58"/>
      <c r="D13" s="58"/>
      <c r="E13" s="58"/>
      <c r="F13" s="59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0" t="s">
        <v>7</v>
      </c>
      <c r="B14" s="31" t="s">
        <v>0</v>
      </c>
      <c r="C14" s="32" t="s">
        <v>8</v>
      </c>
      <c r="D14" s="31" t="s">
        <v>4</v>
      </c>
      <c r="E14" s="31" t="s">
        <v>5</v>
      </c>
      <c r="F14" s="33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12"/>
      <c r="C15" s="19" t="s">
        <v>24</v>
      </c>
      <c r="D15" s="8"/>
      <c r="E15" s="8"/>
      <c r="F15" s="9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3">
        <v>1</v>
      </c>
      <c r="B16" s="11" t="s">
        <v>47</v>
      </c>
      <c r="C16" s="18" t="s">
        <v>48</v>
      </c>
      <c r="D16" s="17">
        <v>200000</v>
      </c>
      <c r="E16" s="17">
        <v>100000</v>
      </c>
      <c r="F16" s="16">
        <f t="shared" ref="F16:F25" si="0">D16+E16</f>
        <v>300000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3">
        <v>2</v>
      </c>
      <c r="B17" s="11" t="s">
        <v>38</v>
      </c>
      <c r="C17" s="18" t="s">
        <v>39</v>
      </c>
      <c r="D17" s="17">
        <v>1482000</v>
      </c>
      <c r="E17" s="17">
        <v>325000</v>
      </c>
      <c r="F17" s="16">
        <f t="shared" si="0"/>
        <v>1807000</v>
      </c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3"/>
      <c r="B18" s="11"/>
      <c r="C18" s="37" t="s">
        <v>37</v>
      </c>
      <c r="D18" s="38">
        <v>0</v>
      </c>
      <c r="E18" s="38">
        <v>325000</v>
      </c>
      <c r="F18" s="39">
        <f t="shared" si="0"/>
        <v>325000</v>
      </c>
      <c r="G18" s="5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3">
        <v>3</v>
      </c>
      <c r="B19" s="11" t="s">
        <v>38</v>
      </c>
      <c r="C19" s="18" t="s">
        <v>39</v>
      </c>
      <c r="D19" s="17">
        <v>1807000</v>
      </c>
      <c r="E19" s="17">
        <v>-325000</v>
      </c>
      <c r="F19" s="16">
        <f t="shared" si="0"/>
        <v>1482000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3">
        <v>4</v>
      </c>
      <c r="B20" s="11" t="s">
        <v>38</v>
      </c>
      <c r="C20" s="18" t="s">
        <v>40</v>
      </c>
      <c r="D20" s="17">
        <v>1080000</v>
      </c>
      <c r="E20" s="17">
        <v>190000</v>
      </c>
      <c r="F20" s="16">
        <f t="shared" si="0"/>
        <v>1270000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13"/>
      <c r="B21" s="11"/>
      <c r="C21" s="37" t="s">
        <v>37</v>
      </c>
      <c r="D21" s="38">
        <v>0</v>
      </c>
      <c r="E21" s="38">
        <v>190000</v>
      </c>
      <c r="F21" s="39">
        <f t="shared" si="0"/>
        <v>190000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13">
        <v>5</v>
      </c>
      <c r="B22" s="11" t="s">
        <v>38</v>
      </c>
      <c r="C22" s="18" t="s">
        <v>40</v>
      </c>
      <c r="D22" s="17">
        <v>1270000</v>
      </c>
      <c r="E22" s="17">
        <v>-190000</v>
      </c>
      <c r="F22" s="16">
        <f t="shared" si="0"/>
        <v>1080000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13">
        <v>6</v>
      </c>
      <c r="B23" s="11" t="s">
        <v>38</v>
      </c>
      <c r="C23" s="18" t="s">
        <v>41</v>
      </c>
      <c r="D23" s="17">
        <v>582000</v>
      </c>
      <c r="E23" s="17">
        <v>37000</v>
      </c>
      <c r="F23" s="16">
        <f t="shared" si="0"/>
        <v>619000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/>
      <c r="B24" s="11"/>
      <c r="C24" s="27" t="s">
        <v>37</v>
      </c>
      <c r="D24" s="29">
        <v>0</v>
      </c>
      <c r="E24" s="29">
        <v>37000</v>
      </c>
      <c r="F24" s="35">
        <f t="shared" si="0"/>
        <v>37000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13">
        <v>7</v>
      </c>
      <c r="B25" s="11" t="s">
        <v>38</v>
      </c>
      <c r="C25" s="28" t="s">
        <v>41</v>
      </c>
      <c r="D25" s="17">
        <v>619000</v>
      </c>
      <c r="E25" s="17">
        <v>-37000</v>
      </c>
      <c r="F25" s="16">
        <f t="shared" si="0"/>
        <v>582000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3">
        <v>8</v>
      </c>
      <c r="B26" s="11" t="s">
        <v>23</v>
      </c>
      <c r="C26" s="18" t="s">
        <v>25</v>
      </c>
      <c r="D26" s="17">
        <v>200000</v>
      </c>
      <c r="E26" s="17">
        <v>200000</v>
      </c>
      <c r="F26" s="16">
        <f t="shared" ref="F26:F31" si="1">D26+E26</f>
        <v>400000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/>
      <c r="B27" s="11"/>
      <c r="C27" s="26" t="s">
        <v>34</v>
      </c>
      <c r="D27" s="17"/>
      <c r="E27" s="17"/>
      <c r="F27" s="16"/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3">
        <v>9</v>
      </c>
      <c r="B28" s="11" t="s">
        <v>35</v>
      </c>
      <c r="C28" s="18" t="s">
        <v>36</v>
      </c>
      <c r="D28" s="17">
        <v>5350000</v>
      </c>
      <c r="E28" s="17">
        <v>1250000</v>
      </c>
      <c r="F28" s="16">
        <f t="shared" si="1"/>
        <v>6600000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/>
      <c r="B29" s="11"/>
      <c r="C29" s="27" t="s">
        <v>37</v>
      </c>
      <c r="D29" s="29">
        <v>0</v>
      </c>
      <c r="E29" s="29">
        <v>1250000</v>
      </c>
      <c r="F29" s="35">
        <f t="shared" si="1"/>
        <v>1250000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3">
        <v>10</v>
      </c>
      <c r="B30" s="11" t="s">
        <v>35</v>
      </c>
      <c r="C30" s="18" t="s">
        <v>36</v>
      </c>
      <c r="D30" s="17">
        <v>6600000</v>
      </c>
      <c r="E30" s="17">
        <v>-1250000</v>
      </c>
      <c r="F30" s="16">
        <f t="shared" si="1"/>
        <v>5350000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3">
        <v>11</v>
      </c>
      <c r="B31" s="11" t="s">
        <v>44</v>
      </c>
      <c r="C31" s="18" t="s">
        <v>46</v>
      </c>
      <c r="D31" s="17">
        <v>8000000</v>
      </c>
      <c r="E31" s="17">
        <v>200000</v>
      </c>
      <c r="F31" s="16">
        <f t="shared" si="1"/>
        <v>8200000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3">
        <v>12</v>
      </c>
      <c r="B32" s="11" t="s">
        <v>44</v>
      </c>
      <c r="C32" s="18" t="s">
        <v>45</v>
      </c>
      <c r="D32" s="17">
        <v>800000</v>
      </c>
      <c r="E32" s="17">
        <v>1500000</v>
      </c>
      <c r="F32" s="16">
        <f t="shared" ref="F32:F34" si="2">D32+E32</f>
        <v>2300000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7"/>
      <c r="B33" s="12"/>
      <c r="C33" s="19" t="s">
        <v>19</v>
      </c>
      <c r="D33" s="8"/>
      <c r="E33" s="8"/>
      <c r="F33" s="16"/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13">
        <v>13</v>
      </c>
      <c r="B34" s="11" t="s">
        <v>20</v>
      </c>
      <c r="C34" s="18" t="s">
        <v>18</v>
      </c>
      <c r="D34" s="17">
        <v>530000</v>
      </c>
      <c r="E34" s="17">
        <v>130000</v>
      </c>
      <c r="F34" s="16">
        <f t="shared" si="2"/>
        <v>660000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7"/>
      <c r="B35" s="12"/>
      <c r="C35" s="19" t="s">
        <v>17</v>
      </c>
      <c r="D35" s="8"/>
      <c r="E35" s="8"/>
      <c r="F35" s="9"/>
      <c r="G35" s="3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13">
        <v>14</v>
      </c>
      <c r="B36" s="11" t="s">
        <v>26</v>
      </c>
      <c r="C36" s="18" t="s">
        <v>28</v>
      </c>
      <c r="D36" s="17">
        <v>2100000</v>
      </c>
      <c r="E36" s="17">
        <v>-25000</v>
      </c>
      <c r="F36" s="16">
        <f t="shared" ref="F36:F44" si="3">D36+E36</f>
        <v>2075000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13">
        <v>15</v>
      </c>
      <c r="B37" s="11" t="s">
        <v>27</v>
      </c>
      <c r="C37" s="18" t="s">
        <v>29</v>
      </c>
      <c r="D37" s="17">
        <v>30000</v>
      </c>
      <c r="E37" s="17">
        <v>25000</v>
      </c>
      <c r="F37" s="16">
        <f t="shared" si="3"/>
        <v>55000</v>
      </c>
      <c r="G37" s="3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7"/>
      <c r="B38" s="12"/>
      <c r="C38" s="19" t="s">
        <v>31</v>
      </c>
      <c r="D38" s="8"/>
      <c r="E38" s="8"/>
      <c r="F38" s="9"/>
      <c r="G38" s="3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13">
        <v>16</v>
      </c>
      <c r="B39" s="11" t="s">
        <v>30</v>
      </c>
      <c r="C39" s="18" t="s">
        <v>32</v>
      </c>
      <c r="D39" s="17">
        <v>0</v>
      </c>
      <c r="E39" s="17">
        <v>50000</v>
      </c>
      <c r="F39" s="16">
        <f t="shared" si="3"/>
        <v>50000</v>
      </c>
      <c r="G39" s="3"/>
      <c r="H39" s="3"/>
      <c r="I39" s="3"/>
      <c r="J39" s="2"/>
      <c r="K39" s="2"/>
      <c r="L39" s="2"/>
      <c r="M39" s="2"/>
      <c r="N39" s="2"/>
      <c r="O39" s="2"/>
    </row>
    <row r="40" spans="1:18" s="4" customFormat="1" ht="14.25" customHeight="1" x14ac:dyDescent="0.2">
      <c r="A40" s="13"/>
      <c r="B40" s="11"/>
      <c r="C40" s="26" t="s">
        <v>54</v>
      </c>
      <c r="D40" s="17"/>
      <c r="E40" s="17"/>
      <c r="F40" s="16"/>
      <c r="G40" s="3"/>
      <c r="H40" s="3"/>
      <c r="I40" s="3"/>
      <c r="J40" s="2"/>
      <c r="K40" s="2"/>
      <c r="L40" s="2"/>
      <c r="M40" s="2"/>
      <c r="N40" s="2"/>
      <c r="O40" s="2"/>
    </row>
    <row r="41" spans="1:18" s="4" customFormat="1" ht="14.25" customHeight="1" x14ac:dyDescent="0.2">
      <c r="A41" s="13">
        <v>17</v>
      </c>
      <c r="B41" s="11" t="s">
        <v>53</v>
      </c>
      <c r="C41" s="18" t="s">
        <v>55</v>
      </c>
      <c r="D41" s="17">
        <v>2000000</v>
      </c>
      <c r="E41" s="17">
        <v>2100000</v>
      </c>
      <c r="F41" s="16">
        <f t="shared" si="3"/>
        <v>4100000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8" s="4" customFormat="1" ht="14.25" customHeight="1" x14ac:dyDescent="0.2">
      <c r="A42" s="13"/>
      <c r="B42" s="53"/>
      <c r="C42" s="36" t="s">
        <v>49</v>
      </c>
      <c r="D42" s="42"/>
      <c r="E42" s="17"/>
      <c r="F42" s="16"/>
      <c r="G42" s="3"/>
      <c r="H42" s="3"/>
      <c r="I42" s="3"/>
      <c r="J42" s="2"/>
      <c r="K42" s="2"/>
      <c r="L42" s="2"/>
      <c r="M42" s="2"/>
      <c r="N42" s="2"/>
      <c r="O42" s="2"/>
    </row>
    <row r="43" spans="1:18" s="4" customFormat="1" ht="14.25" customHeight="1" x14ac:dyDescent="0.2">
      <c r="A43" s="13">
        <v>18</v>
      </c>
      <c r="B43" s="11" t="s">
        <v>50</v>
      </c>
      <c r="C43" s="18" t="s">
        <v>52</v>
      </c>
      <c r="D43" s="17">
        <v>2500000</v>
      </c>
      <c r="E43" s="17">
        <v>-10000</v>
      </c>
      <c r="F43" s="16">
        <f t="shared" si="3"/>
        <v>2490000</v>
      </c>
      <c r="G43" s="3"/>
      <c r="H43" s="3"/>
      <c r="I43" s="3"/>
      <c r="J43" s="2"/>
      <c r="K43" s="2"/>
      <c r="L43" s="2"/>
      <c r="M43" s="2"/>
      <c r="N43" s="2"/>
      <c r="O43" s="2"/>
    </row>
    <row r="44" spans="1:18" s="4" customFormat="1" ht="14.25" customHeight="1" x14ac:dyDescent="0.2">
      <c r="A44" s="13">
        <v>19</v>
      </c>
      <c r="B44" s="11" t="s">
        <v>51</v>
      </c>
      <c r="C44" s="18" t="s">
        <v>29</v>
      </c>
      <c r="D44" s="17">
        <v>20000</v>
      </c>
      <c r="E44" s="17">
        <v>10000</v>
      </c>
      <c r="F44" s="16">
        <f t="shared" si="3"/>
        <v>30000</v>
      </c>
      <c r="G44" s="3"/>
      <c r="H44" s="3"/>
      <c r="I44" s="3"/>
      <c r="J44" s="2"/>
      <c r="K44" s="2"/>
      <c r="L44" s="2"/>
      <c r="M44" s="2"/>
      <c r="N44" s="2"/>
      <c r="O44" s="2"/>
    </row>
    <row r="45" spans="1:18" s="4" customFormat="1" ht="14.25" customHeight="1" thickBot="1" x14ac:dyDescent="0.25">
      <c r="A45" s="13"/>
      <c r="B45" s="54"/>
      <c r="C45" s="36"/>
      <c r="D45" s="55"/>
      <c r="E45" s="55"/>
      <c r="F45" s="9"/>
      <c r="G45" s="3"/>
      <c r="H45" s="3"/>
      <c r="I45" s="3"/>
      <c r="J45" s="2"/>
      <c r="K45" s="2"/>
      <c r="L45" s="3"/>
      <c r="M45" s="3"/>
      <c r="N45" s="3"/>
      <c r="O45" s="3"/>
      <c r="P45" s="5"/>
      <c r="Q45" s="5"/>
      <c r="R45" s="5"/>
    </row>
    <row r="46" spans="1:18" ht="14.25" customHeight="1" thickBot="1" x14ac:dyDescent="0.25">
      <c r="A46" s="62"/>
      <c r="B46" s="63"/>
      <c r="C46" s="64"/>
      <c r="D46" s="56"/>
      <c r="E46" s="22">
        <f>E16+E17+E19+E20+E22+E23+E25+E26+E28+E30+E31+E32+E34+E36+E37+E39+E41+E43+E44</f>
        <v>4280000</v>
      </c>
      <c r="F46" s="24"/>
      <c r="G46" s="3"/>
      <c r="H46" s="3"/>
      <c r="I46" s="3"/>
      <c r="J46" s="2"/>
      <c r="K46" s="2"/>
      <c r="L46" s="2"/>
      <c r="M46" s="2"/>
      <c r="N46" s="2"/>
      <c r="O46" s="2"/>
    </row>
    <row r="47" spans="1:18" ht="12.75" customHeight="1" x14ac:dyDescent="0.2">
      <c r="A47" s="65" t="s">
        <v>59</v>
      </c>
      <c r="B47" s="65"/>
      <c r="C47" s="65"/>
      <c r="D47" s="65"/>
      <c r="E47" s="65"/>
      <c r="F47" s="65"/>
      <c r="G47" s="3"/>
      <c r="H47" s="3"/>
      <c r="I47" s="3"/>
      <c r="J47" s="2"/>
      <c r="K47" s="2"/>
      <c r="L47" s="2"/>
      <c r="M47" s="2"/>
      <c r="N47" s="2"/>
      <c r="O47" s="2"/>
    </row>
    <row r="48" spans="1:18" ht="12.75" customHeight="1" x14ac:dyDescent="0.2">
      <c r="A48" s="60" t="s">
        <v>58</v>
      </c>
      <c r="B48" s="60"/>
      <c r="C48" s="60"/>
      <c r="D48" s="60"/>
      <c r="E48" s="60"/>
      <c r="F48" s="60"/>
      <c r="G48" s="3"/>
      <c r="H48" s="3"/>
      <c r="I48" s="2"/>
      <c r="J48" s="2"/>
      <c r="K48" s="2"/>
      <c r="L48" s="2"/>
      <c r="M48" s="2"/>
      <c r="N48" s="2"/>
      <c r="O48" s="2"/>
    </row>
    <row r="49" spans="1:15" ht="6" customHeight="1" x14ac:dyDescent="0.2">
      <c r="A49" s="23"/>
      <c r="B49" s="23"/>
      <c r="C49" s="23"/>
      <c r="D49" s="23"/>
      <c r="E49" s="23"/>
      <c r="F49" s="23"/>
      <c r="G49" s="3"/>
      <c r="H49" s="3"/>
      <c r="I49" s="2"/>
      <c r="J49" s="2"/>
      <c r="K49" s="2"/>
      <c r="L49" s="2"/>
      <c r="M49" s="2"/>
      <c r="N49" s="2"/>
      <c r="O49" s="2"/>
    </row>
    <row r="50" spans="1:15" s="1" customFormat="1" ht="12.75" customHeight="1" x14ac:dyDescent="0.2">
      <c r="A50" s="60" t="s">
        <v>57</v>
      </c>
      <c r="B50" s="60"/>
      <c r="C50" s="60"/>
      <c r="D50" s="60"/>
      <c r="E50" s="60"/>
      <c r="F50" s="60"/>
      <c r="G50" s="3"/>
      <c r="H50" s="3"/>
      <c r="I50" s="3"/>
      <c r="J50" s="3"/>
      <c r="K50" s="3"/>
      <c r="L50" s="3"/>
      <c r="M50" s="3"/>
      <c r="N50" s="3"/>
      <c r="O50" s="3"/>
    </row>
    <row r="51" spans="1:15" s="1" customFormat="1" ht="12.75" customHeight="1" x14ac:dyDescent="0.2">
      <c r="A51" s="61" t="s">
        <v>13</v>
      </c>
      <c r="B51" s="61"/>
      <c r="C51" s="61"/>
      <c r="D51" s="61"/>
      <c r="E51" s="61"/>
      <c r="F51" s="61"/>
      <c r="G51" s="3"/>
      <c r="H51" s="3"/>
      <c r="I51" s="3"/>
      <c r="J51" s="3"/>
      <c r="K51" s="3"/>
      <c r="L51" s="3"/>
      <c r="M51" s="3"/>
      <c r="N51" s="3"/>
      <c r="O51" s="3"/>
    </row>
    <row r="52" spans="1:15" ht="9" customHeight="1" x14ac:dyDescent="0.2">
      <c r="A52" s="60"/>
      <c r="B52" s="60"/>
      <c r="C52" s="60"/>
      <c r="D52" s="60"/>
      <c r="E52" s="60"/>
      <c r="F52" s="60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2">
      <c r="A53" s="4" t="s">
        <v>56</v>
      </c>
      <c r="B53" s="25"/>
      <c r="C53" s="4"/>
      <c r="D53" s="34" t="s">
        <v>1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2">
      <c r="A54" s="4" t="s">
        <v>14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" customHeight="1" x14ac:dyDescent="0.2">
      <c r="A55" s="10"/>
      <c r="B55" s="10"/>
      <c r="C55" s="10"/>
      <c r="D55" s="2"/>
      <c r="E55" s="2"/>
      <c r="F55" s="2"/>
      <c r="G55" s="2"/>
      <c r="H55" s="2"/>
      <c r="I55" s="2"/>
      <c r="J55" s="4"/>
      <c r="K55" s="4"/>
      <c r="L55" s="4"/>
      <c r="M55" s="4"/>
      <c r="N55" s="4"/>
      <c r="O55" s="4"/>
    </row>
    <row r="56" spans="1:15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2"/>
      <c r="B68" s="2"/>
      <c r="C68" s="2"/>
      <c r="D68" s="2"/>
      <c r="E68" s="2"/>
      <c r="F68" s="2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2"/>
      <c r="B70" s="2"/>
      <c r="C70" s="2"/>
      <c r="D70" s="2"/>
      <c r="E70" s="2"/>
      <c r="F70" s="2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2"/>
      <c r="B73" s="2"/>
      <c r="C73" s="2"/>
      <c r="D73" s="2"/>
      <c r="E73" s="2"/>
      <c r="F73" s="2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7" x14ac:dyDescent="0.2">
      <c r="A81" s="2"/>
      <c r="B81" s="2"/>
      <c r="C81" s="2"/>
      <c r="D81" s="2"/>
      <c r="E81" s="2"/>
      <c r="F81" s="2"/>
      <c r="G81" s="2"/>
    </row>
  </sheetData>
  <mergeCells count="14">
    <mergeCell ref="A11:C11"/>
    <mergeCell ref="A9:C9"/>
    <mergeCell ref="A1:F1"/>
    <mergeCell ref="A2:F2"/>
    <mergeCell ref="A3:F3"/>
    <mergeCell ref="A4:F4"/>
    <mergeCell ref="A10:C10"/>
    <mergeCell ref="A13:F13"/>
    <mergeCell ref="A52:F52"/>
    <mergeCell ref="A48:F48"/>
    <mergeCell ref="A51:F51"/>
    <mergeCell ref="A46:C46"/>
    <mergeCell ref="A50:F50"/>
    <mergeCell ref="A47:F47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2023-05-10T12:52:31Z</cp:lastPrinted>
  <dcterms:created xsi:type="dcterms:W3CDTF">2001-04-19T06:32:12Z</dcterms:created>
  <dcterms:modified xsi:type="dcterms:W3CDTF">2023-05-10T12:53:24Z</dcterms:modified>
</cp:coreProperties>
</file>