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52511"/>
</workbook>
</file>

<file path=xl/calcChain.xml><?xml version="1.0" encoding="utf-8"?>
<calcChain xmlns="http://schemas.openxmlformats.org/spreadsheetml/2006/main">
  <c r="E37" i="8" l="1"/>
  <c r="F16" i="8" l="1"/>
  <c r="F17" i="8"/>
  <c r="F7" i="8"/>
  <c r="F32" i="8" l="1"/>
  <c r="F33" i="8"/>
  <c r="F34" i="8"/>
  <c r="F26" i="8" l="1"/>
  <c r="F27" i="8"/>
  <c r="F28" i="8"/>
  <c r="F29" i="8"/>
  <c r="F24" i="8"/>
  <c r="F22" i="8"/>
  <c r="F25" i="8" l="1"/>
  <c r="F20" i="8" l="1"/>
  <c r="F19" i="8"/>
  <c r="F30" i="8" l="1"/>
  <c r="F23" i="8"/>
  <c r="F6" i="8" l="1"/>
  <c r="E9" i="8" l="1"/>
  <c r="E11" i="8" l="1"/>
  <c r="F10" i="8" l="1"/>
</calcChain>
</file>

<file path=xl/sharedStrings.xml><?xml version="1.0" encoding="utf-8"?>
<sst xmlns="http://schemas.openxmlformats.org/spreadsheetml/2006/main" count="63" uniqueCount="55">
  <si>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</si>
  <si>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</si>
  <si>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</si>
  <si>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</si>
  <si>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</si>
  <si>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</si>
  <si>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</si>
  <si>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</si>
  <si>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</si>
  <si>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</si>
  <si>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</si>
  <si>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</si>
  <si>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</si>
  <si>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</si>
  <si>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</si>
  <si>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</si>
  <si>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 xml:space="preserve"> v  Kč  / pro RMČ/</t>
  </si>
  <si>
    <t xml:space="preserve">Rozdíl mezi příjmy a výdaji činí 37 423 000 Kč a je kryt položkou financování. </t>
  </si>
  <si>
    <t>Dobrovolní hasiči</t>
  </si>
  <si>
    <t>5512/5139</t>
  </si>
  <si>
    <t>JSDH Brněnské Ivanovice - nákup materiálu</t>
  </si>
  <si>
    <t>Rozpočtové opatření č. 16/2022</t>
  </si>
  <si>
    <t>Sociálně-právní ochrana dětí</t>
  </si>
  <si>
    <t>4324/5167</t>
  </si>
  <si>
    <t>JSDH Brněnské Ivanovice - nákup služeb</t>
  </si>
  <si>
    <t>5512/5169</t>
  </si>
  <si>
    <t>Brno, 19.12.2022</t>
  </si>
  <si>
    <t>4324/5136</t>
  </si>
  <si>
    <t>Nákup knih (ÚZ 13024)</t>
  </si>
  <si>
    <t>Služby školení a vzdělávání (ÚZ 13024)</t>
  </si>
  <si>
    <t>5512/5156</t>
  </si>
  <si>
    <t>JSDH Brněnské Ivanovice - nákup pohonných hmot</t>
  </si>
  <si>
    <t>5512/5167</t>
  </si>
  <si>
    <t xml:space="preserve">JSDH Holásky - školení </t>
  </si>
  <si>
    <t>z toho: ÚZ 14004</t>
  </si>
  <si>
    <t>5512/5137</t>
  </si>
  <si>
    <t>JSDH Holásky - DDHM</t>
  </si>
  <si>
    <t>Úřad</t>
  </si>
  <si>
    <t>6171/5019</t>
  </si>
  <si>
    <t>Refundace mezd - přestupky</t>
  </si>
  <si>
    <t>6171/5166</t>
  </si>
  <si>
    <t>Konzultační, poradenské a právní služby</t>
  </si>
  <si>
    <t>6171/5153</t>
  </si>
  <si>
    <t>Plyn</t>
  </si>
  <si>
    <t>JSDH Holásky - nákup pohonných hmot</t>
  </si>
  <si>
    <t>JSDH Holásky - nákup materiálu</t>
  </si>
  <si>
    <t>Neinvestiční přijaté transfery z MV ČR (ÚZ 14004)</t>
  </si>
  <si>
    <t>6330/4251</t>
  </si>
  <si>
    <t>Účelová přijatá dotace od SMB - PD nová poliklinika Tuřany (ÚZ 69, ORG 3009)</t>
  </si>
  <si>
    <t>Nebytové prostory</t>
  </si>
  <si>
    <t>3613/6121</t>
  </si>
  <si>
    <t>z toho: ÚZ 69, ORG 3009</t>
  </si>
  <si>
    <t>PD polyfunkční dům Tuřany</t>
  </si>
  <si>
    <t>Tímto RO č. 16/2022 se příjmy i výdaje snížily o 2 983 800 Kč, tj. příjmy na částku 65 354 885 Kč a výdaje na částku 102 777 885 Kč.</t>
  </si>
  <si>
    <t>Toto rozpočtové opatření bylo schváleno na 6/IX. schůzi RMČ dne 19.12.2022.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</si>
</sst>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5" fillId="0" borderId="0" xfId="0" applyFont="1"/>
    <xf numFmtId="0" fontId="1" fillId="0" borderId="1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0" fontId="8" fillId="0" borderId="6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2"/>
  <sheetViews>
    <sheetView tabSelected="1" topLeftCell="A7" zoomScaleNormal="100" zoomScaleSheetLayoutView="100" workbookViewId="0">
      <selection activeCell="C45" sqref="C45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3" t="s">
        <v>11</v>
      </c>
      <c r="B1" s="64"/>
      <c r="C1" s="64"/>
      <c r="D1" s="64"/>
      <c r="E1" s="64"/>
      <c r="F1" s="64"/>
      <c r="G1" s="2"/>
      <c r="H1" s="2"/>
      <c r="I1" s="2"/>
      <c r="J1" s="2"/>
      <c r="K1" s="2"/>
    </row>
    <row r="2" spans="1:15" ht="14.25" customHeight="1" x14ac:dyDescent="0.2">
      <c r="A2" s="63" t="s">
        <v>21</v>
      </c>
      <c r="B2" s="64"/>
      <c r="C2" s="64"/>
      <c r="D2" s="64"/>
      <c r="E2" s="64"/>
      <c r="F2" s="64"/>
      <c r="G2" s="2"/>
      <c r="H2" s="2"/>
      <c r="I2" s="2"/>
      <c r="J2" s="2"/>
      <c r="K2" s="2"/>
    </row>
    <row r="3" spans="1:15" ht="14.25" customHeight="1" thickBot="1" x14ac:dyDescent="0.25">
      <c r="A3" s="65" t="s">
        <v>16</v>
      </c>
      <c r="B3" s="65"/>
      <c r="C3" s="65"/>
      <c r="D3" s="65"/>
      <c r="E3" s="65"/>
      <c r="F3" s="65"/>
      <c r="G3" s="2"/>
      <c r="H3" s="2"/>
      <c r="I3" s="2"/>
      <c r="J3" s="2"/>
      <c r="K3" s="2"/>
    </row>
    <row r="4" spans="1:15" ht="18.75" customHeight="1" thickBot="1" x14ac:dyDescent="0.25">
      <c r="A4" s="66" t="s">
        <v>2</v>
      </c>
      <c r="B4" s="67"/>
      <c r="C4" s="67"/>
      <c r="D4" s="67"/>
      <c r="E4" s="67"/>
      <c r="F4" s="68"/>
      <c r="G4" s="4"/>
      <c r="H4" s="2"/>
      <c r="I4" s="2"/>
      <c r="J4" s="2"/>
      <c r="K4" s="2"/>
    </row>
    <row r="5" spans="1:15" ht="27" customHeight="1" x14ac:dyDescent="0.2">
      <c r="A5" s="41" t="s">
        <v>7</v>
      </c>
      <c r="B5" s="50" t="s">
        <v>9</v>
      </c>
      <c r="C5" s="15" t="s">
        <v>8</v>
      </c>
      <c r="D5" s="50" t="s">
        <v>4</v>
      </c>
      <c r="E5" s="50" t="s">
        <v>5</v>
      </c>
      <c r="F5" s="51" t="s">
        <v>6</v>
      </c>
      <c r="G5" s="5"/>
      <c r="H5" s="3"/>
      <c r="I5" s="2"/>
      <c r="J5" s="2"/>
      <c r="K5" s="2"/>
      <c r="L5" s="2"/>
    </row>
    <row r="6" spans="1:15" s="4" customFormat="1" ht="14.25" customHeight="1" x14ac:dyDescent="0.2">
      <c r="A6" s="41">
        <v>1</v>
      </c>
      <c r="B6" s="58">
        <v>4116</v>
      </c>
      <c r="C6" s="57" t="s">
        <v>46</v>
      </c>
      <c r="D6" s="43">
        <v>0</v>
      </c>
      <c r="E6" s="43">
        <v>16200</v>
      </c>
      <c r="F6" s="44">
        <f>D6+E6</f>
        <v>16200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41">
        <v>2</v>
      </c>
      <c r="B7" s="58" t="s">
        <v>47</v>
      </c>
      <c r="C7" s="57" t="s">
        <v>48</v>
      </c>
      <c r="D7" s="43">
        <v>3000000</v>
      </c>
      <c r="E7" s="43">
        <v>-3000000</v>
      </c>
      <c r="F7" s="44">
        <f>D7+E7</f>
        <v>0</v>
      </c>
      <c r="G7" s="3"/>
      <c r="H7" s="3"/>
      <c r="I7" s="2"/>
      <c r="J7" s="2"/>
      <c r="K7" s="2"/>
      <c r="L7" s="2"/>
    </row>
    <row r="8" spans="1:15" s="4" customFormat="1" ht="14.25" customHeight="1" thickBot="1" x14ac:dyDescent="0.25">
      <c r="A8" s="7"/>
      <c r="B8" s="29"/>
      <c r="C8" s="30"/>
      <c r="D8" s="31"/>
      <c r="E8" s="31"/>
      <c r="F8" s="32"/>
      <c r="G8" s="3"/>
      <c r="H8" s="3"/>
      <c r="I8" s="3"/>
      <c r="J8" s="2"/>
      <c r="K8" s="2"/>
      <c r="L8" s="2"/>
    </row>
    <row r="9" spans="1:15" ht="14.25" customHeight="1" thickBot="1" x14ac:dyDescent="0.25">
      <c r="A9" s="61" t="s">
        <v>10</v>
      </c>
      <c r="B9" s="62"/>
      <c r="C9" s="62"/>
      <c r="D9" s="54"/>
      <c r="E9" s="55">
        <f>SUM(E6:E8)</f>
        <v>-2983800</v>
      </c>
      <c r="F9" s="56"/>
      <c r="G9" s="3"/>
      <c r="H9" s="3"/>
      <c r="I9" s="3"/>
      <c r="J9" s="2"/>
      <c r="K9" s="2"/>
      <c r="L9" s="2"/>
    </row>
    <row r="10" spans="1:15" ht="14.25" customHeight="1" x14ac:dyDescent="0.2">
      <c r="A10" s="69" t="s">
        <v>15</v>
      </c>
      <c r="B10" s="70"/>
      <c r="C10" s="71"/>
      <c r="D10" s="16">
        <v>37423000</v>
      </c>
      <c r="E10" s="16">
        <v>0</v>
      </c>
      <c r="F10" s="17">
        <f>D10+E10</f>
        <v>37423000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59" t="s">
        <v>12</v>
      </c>
      <c r="B11" s="60"/>
      <c r="C11" s="60"/>
      <c r="D11" s="18"/>
      <c r="E11" s="19">
        <f>SUM(E9+E10)</f>
        <v>-2983800</v>
      </c>
      <c r="F11" s="20"/>
      <c r="G11" s="3"/>
      <c r="H11" s="3"/>
      <c r="I11" s="2"/>
      <c r="J11" s="2"/>
      <c r="K11" s="2"/>
      <c r="L11" s="2"/>
    </row>
    <row r="12" spans="1:15" ht="10.5" customHeight="1" thickBot="1" x14ac:dyDescent="0.25">
      <c r="A12" s="10"/>
      <c r="B12" s="11"/>
      <c r="C12" s="11"/>
      <c r="D12" s="11"/>
      <c r="E12" s="12"/>
      <c r="F12" s="13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72" t="s">
        <v>3</v>
      </c>
      <c r="B13" s="73"/>
      <c r="C13" s="73"/>
      <c r="D13" s="73"/>
      <c r="E13" s="73"/>
      <c r="F13" s="74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21" t="s">
        <v>7</v>
      </c>
      <c r="B14" s="22" t="s">
        <v>0</v>
      </c>
      <c r="C14" s="23" t="s">
        <v>8</v>
      </c>
      <c r="D14" s="22" t="s">
        <v>4</v>
      </c>
      <c r="E14" s="22" t="s">
        <v>5</v>
      </c>
      <c r="F14" s="24" t="s">
        <v>6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26"/>
      <c r="C15" s="40" t="s">
        <v>49</v>
      </c>
      <c r="D15" s="8"/>
      <c r="E15" s="8"/>
      <c r="F15" s="9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41">
        <v>1</v>
      </c>
      <c r="B16" s="15" t="s">
        <v>50</v>
      </c>
      <c r="C16" s="42" t="s">
        <v>52</v>
      </c>
      <c r="D16" s="43">
        <v>5050000</v>
      </c>
      <c r="E16" s="43">
        <v>-3000000</v>
      </c>
      <c r="F16" s="44">
        <f t="shared" ref="F16:F17" si="0">D16+E16</f>
        <v>2050000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41"/>
      <c r="B17" s="15"/>
      <c r="C17" s="45" t="s">
        <v>51</v>
      </c>
      <c r="D17" s="48">
        <v>3000000</v>
      </c>
      <c r="E17" s="48">
        <v>-3000000</v>
      </c>
      <c r="F17" s="52">
        <f t="shared" si="0"/>
        <v>0</v>
      </c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/>
      <c r="B18" s="26"/>
      <c r="C18" s="40" t="s">
        <v>22</v>
      </c>
      <c r="D18" s="8"/>
      <c r="E18" s="8"/>
      <c r="F18" s="44"/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41">
        <v>2</v>
      </c>
      <c r="B19" s="15" t="s">
        <v>27</v>
      </c>
      <c r="C19" s="42" t="s">
        <v>28</v>
      </c>
      <c r="D19" s="43">
        <v>1000</v>
      </c>
      <c r="E19" s="43">
        <v>-1000</v>
      </c>
      <c r="F19" s="44">
        <f>D19+E19</f>
        <v>0</v>
      </c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41">
        <v>3</v>
      </c>
      <c r="B20" s="15" t="s">
        <v>23</v>
      </c>
      <c r="C20" s="42" t="s">
        <v>29</v>
      </c>
      <c r="D20" s="43">
        <v>50000</v>
      </c>
      <c r="E20" s="43">
        <v>1000</v>
      </c>
      <c r="F20" s="44">
        <f>D20+E20</f>
        <v>51000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26"/>
      <c r="C21" s="40" t="s">
        <v>18</v>
      </c>
      <c r="D21" s="8"/>
      <c r="E21" s="8"/>
      <c r="F21" s="9"/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41">
        <v>4</v>
      </c>
      <c r="B22" s="15" t="s">
        <v>35</v>
      </c>
      <c r="C22" s="42" t="s">
        <v>36</v>
      </c>
      <c r="D22" s="43">
        <v>60000</v>
      </c>
      <c r="E22" s="43">
        <v>-23500</v>
      </c>
      <c r="F22" s="44">
        <f t="shared" ref="F22:F25" si="1">D22+E22</f>
        <v>36500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41">
        <v>5</v>
      </c>
      <c r="B23" s="15" t="s">
        <v>19</v>
      </c>
      <c r="C23" s="42" t="s">
        <v>20</v>
      </c>
      <c r="D23" s="47">
        <v>30000</v>
      </c>
      <c r="E23" s="47">
        <v>8000</v>
      </c>
      <c r="F23" s="44">
        <f t="shared" si="1"/>
        <v>38000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41">
        <v>6</v>
      </c>
      <c r="B24" s="15" t="s">
        <v>19</v>
      </c>
      <c r="C24" s="42" t="s">
        <v>45</v>
      </c>
      <c r="D24" s="47">
        <v>29000</v>
      </c>
      <c r="E24" s="47">
        <v>23500</v>
      </c>
      <c r="F24" s="49">
        <f t="shared" si="1"/>
        <v>52500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41">
        <v>7</v>
      </c>
      <c r="B25" s="15" t="s">
        <v>30</v>
      </c>
      <c r="C25" s="42" t="s">
        <v>31</v>
      </c>
      <c r="D25" s="47">
        <v>10000</v>
      </c>
      <c r="E25" s="47">
        <v>500</v>
      </c>
      <c r="F25" s="49">
        <f t="shared" si="1"/>
        <v>10500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41">
        <v>8</v>
      </c>
      <c r="B26" s="15" t="s">
        <v>30</v>
      </c>
      <c r="C26" s="42" t="s">
        <v>44</v>
      </c>
      <c r="D26" s="43">
        <v>26000</v>
      </c>
      <c r="E26" s="43">
        <v>13000</v>
      </c>
      <c r="F26" s="44">
        <f t="shared" ref="F26:F29" si="2">D26+E26</f>
        <v>39000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41"/>
      <c r="B27" s="15"/>
      <c r="C27" s="45" t="s">
        <v>34</v>
      </c>
      <c r="D27" s="48">
        <v>0</v>
      </c>
      <c r="E27" s="48">
        <v>13000</v>
      </c>
      <c r="F27" s="52">
        <f t="shared" si="2"/>
        <v>13000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41">
        <v>9</v>
      </c>
      <c r="B28" s="15" t="s">
        <v>32</v>
      </c>
      <c r="C28" s="42" t="s">
        <v>33</v>
      </c>
      <c r="D28" s="43">
        <v>5000</v>
      </c>
      <c r="E28" s="43">
        <v>3200</v>
      </c>
      <c r="F28" s="44">
        <f t="shared" si="2"/>
        <v>8200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41"/>
      <c r="B29" s="15"/>
      <c r="C29" s="45" t="s">
        <v>34</v>
      </c>
      <c r="D29" s="48">
        <v>0</v>
      </c>
      <c r="E29" s="48">
        <v>3200</v>
      </c>
      <c r="F29" s="52">
        <f t="shared" si="2"/>
        <v>3200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41">
        <v>10</v>
      </c>
      <c r="B30" s="15" t="s">
        <v>25</v>
      </c>
      <c r="C30" s="42" t="s">
        <v>24</v>
      </c>
      <c r="D30" s="43">
        <v>30000</v>
      </c>
      <c r="E30" s="43">
        <v>-8500</v>
      </c>
      <c r="F30" s="44">
        <f>D30+E30</f>
        <v>21500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7"/>
      <c r="B31" s="26"/>
      <c r="C31" s="53" t="s">
        <v>37</v>
      </c>
      <c r="D31" s="48"/>
      <c r="E31" s="46"/>
      <c r="F31" s="52"/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41">
        <v>11</v>
      </c>
      <c r="B32" s="15" t="s">
        <v>38</v>
      </c>
      <c r="C32" s="42" t="s">
        <v>39</v>
      </c>
      <c r="D32" s="43">
        <v>260000</v>
      </c>
      <c r="E32" s="43">
        <v>100000</v>
      </c>
      <c r="F32" s="44">
        <f t="shared" ref="F32:F34" si="3">D32+E32</f>
        <v>360000</v>
      </c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41">
        <v>12</v>
      </c>
      <c r="B33" s="15" t="s">
        <v>42</v>
      </c>
      <c r="C33" s="42" t="s">
        <v>43</v>
      </c>
      <c r="D33" s="43">
        <v>235000</v>
      </c>
      <c r="E33" s="43">
        <v>-35000</v>
      </c>
      <c r="F33" s="44">
        <f t="shared" si="3"/>
        <v>200000</v>
      </c>
      <c r="G33" s="3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41">
        <v>13</v>
      </c>
      <c r="B34" s="15" t="s">
        <v>40</v>
      </c>
      <c r="C34" s="42" t="s">
        <v>41</v>
      </c>
      <c r="D34" s="43">
        <v>250000</v>
      </c>
      <c r="E34" s="43">
        <v>-65000</v>
      </c>
      <c r="F34" s="44">
        <f t="shared" si="3"/>
        <v>185000</v>
      </c>
      <c r="G34" s="3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7"/>
      <c r="B35" s="26"/>
      <c r="C35" s="36"/>
      <c r="D35" s="34"/>
      <c r="E35" s="34"/>
      <c r="F35" s="9"/>
      <c r="G35" s="3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7"/>
      <c r="B36" s="37"/>
      <c r="C36" s="35"/>
      <c r="D36" s="38"/>
      <c r="E36" s="38"/>
      <c r="F36" s="9"/>
      <c r="G36" s="3"/>
      <c r="H36" s="3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78"/>
      <c r="B37" s="79"/>
      <c r="C37" s="80"/>
      <c r="D37" s="39"/>
      <c r="E37" s="55">
        <f>E16+E19+E20+E22+E23+E24+E25+E26+E28+E30+E32+E33+E34</f>
        <v>-2983800</v>
      </c>
      <c r="F37" s="33"/>
      <c r="G37" s="3"/>
      <c r="H37" s="3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81" t="s">
        <v>54</v>
      </c>
      <c r="B38" s="81"/>
      <c r="C38" s="81"/>
      <c r="D38" s="81"/>
      <c r="E38" s="81"/>
      <c r="F38" s="81"/>
      <c r="G38" s="3"/>
      <c r="H38" s="3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76" t="s">
        <v>53</v>
      </c>
      <c r="B39" s="76"/>
      <c r="C39" s="76"/>
      <c r="D39" s="76"/>
      <c r="E39" s="76"/>
      <c r="F39" s="76"/>
      <c r="G39" s="3"/>
      <c r="H39" s="3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28"/>
      <c r="B40" s="28"/>
      <c r="C40" s="28"/>
      <c r="D40" s="28"/>
      <c r="E40" s="28"/>
      <c r="F40" s="28"/>
      <c r="G40" s="3"/>
      <c r="H40" s="3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76" t="s">
        <v>17</v>
      </c>
      <c r="B41" s="76"/>
      <c r="C41" s="76"/>
      <c r="D41" s="76"/>
      <c r="E41" s="76"/>
      <c r="F41" s="76"/>
      <c r="G41" s="3"/>
      <c r="H41" s="3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77" t="s">
        <v>13</v>
      </c>
      <c r="B42" s="77"/>
      <c r="C42" s="77"/>
      <c r="D42" s="77"/>
      <c r="E42" s="77"/>
      <c r="F42" s="77"/>
      <c r="G42" s="3"/>
      <c r="H42" s="3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75"/>
      <c r="B43" s="75"/>
      <c r="C43" s="75"/>
      <c r="D43" s="75"/>
      <c r="E43" s="75"/>
      <c r="F43" s="75"/>
      <c r="G43" s="2"/>
      <c r="H43" s="2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4" t="s">
        <v>26</v>
      </c>
      <c r="B44" s="25"/>
      <c r="C44" s="2"/>
      <c r="D44" s="27" t="s">
        <v>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4" t="s">
        <v>14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14"/>
      <c r="B46" s="14"/>
      <c r="C46" s="14"/>
      <c r="D46" s="2"/>
      <c r="E46" s="2"/>
      <c r="F46" s="2"/>
      <c r="G46" s="2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3:F13"/>
    <mergeCell ref="A43:F43"/>
    <mergeCell ref="A39:F39"/>
    <mergeCell ref="A42:F42"/>
    <mergeCell ref="A37:C37"/>
    <mergeCell ref="A41:F41"/>
    <mergeCell ref="A38:F38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2022-12-19T11:43:56Z</cp:lastPrinted>
  <dcterms:created xsi:type="dcterms:W3CDTF">2001-04-19T06:32:12Z</dcterms:created>
  <dcterms:modified xsi:type="dcterms:W3CDTF">2022-12-20T07:31:22Z</dcterms:modified>
</cp:coreProperties>
</file>