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RO!$A$1:$F$52</definedName>
  </definedNames>
  <calcPr calcId="152511"/>
</workbook>
</file>

<file path=xl/calcChain.xml><?xml version="1.0" encoding="utf-8"?>
<calcChain xmlns="http://schemas.openxmlformats.org/spreadsheetml/2006/main">
  <c r="F9" i="8" l="1"/>
  <c r="E44" i="8"/>
  <c r="F40" i="8"/>
  <c r="F41" i="8"/>
  <c r="F42" i="8"/>
  <c r="F29" i="8"/>
  <c r="F30" i="8"/>
  <c r="F31" i="8"/>
  <c r="F32" i="8"/>
  <c r="F22" i="8" l="1"/>
  <c r="F18" i="8"/>
  <c r="E11" i="8"/>
  <c r="F6" i="8"/>
  <c r="F8" i="8"/>
  <c r="F34" i="8"/>
  <c r="F27" i="8"/>
  <c r="F37" i="8" l="1"/>
  <c r="F38" i="8"/>
  <c r="F36" i="8"/>
  <c r="F35" i="8"/>
  <c r="F25" i="8" l="1"/>
  <c r="F7" i="8" l="1"/>
  <c r="F23" i="8" l="1"/>
  <c r="F20" i="8" l="1"/>
  <c r="E13" i="8" l="1"/>
  <c r="F12" i="8" l="1"/>
</calcChain>
</file>

<file path=xl/sharedStrings.xml><?xml version="1.0" encoding="utf-8"?>
<sst xmlns="http://schemas.openxmlformats.org/spreadsheetml/2006/main" count="77" uniqueCount="65">
  <si>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</si>
  <si>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</si>
  <si>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</si>
  <si>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</si>
  <si>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</si>
  <si>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</si>
  <si>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</si>
  <si>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</si>
  <si>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</si>
  <si>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</si>
  <si>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</si>
  <si>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</si>
  <si>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</si>
  <si>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</si>
  <si>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</si>
  <si>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</si>
  <si>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>3399/2321</t>
  </si>
  <si>
    <t>Přijaté neinvestiční dary - kulturní akce</t>
  </si>
  <si>
    <t>Slavnosti tuřanského zelí</t>
  </si>
  <si>
    <t>Kultura</t>
  </si>
  <si>
    <t>Sportovní hala</t>
  </si>
  <si>
    <t>3412/5171</t>
  </si>
  <si>
    <t>Opravy a udržování</t>
  </si>
  <si>
    <t>Nákup služeb</t>
  </si>
  <si>
    <t>Veřejná zeleň</t>
  </si>
  <si>
    <t>Revitalizace lokality Lesíček</t>
  </si>
  <si>
    <t>z toho: ÚZ 69, ORG 3009, ORJ 221</t>
  </si>
  <si>
    <t>Ozelenění ulice Grunty</t>
  </si>
  <si>
    <t>3745/6121</t>
  </si>
  <si>
    <t>Rozpočtové opatření č. 8/2022</t>
  </si>
  <si>
    <t xml:space="preserve"> v  Kč  / pro ZMČ/</t>
  </si>
  <si>
    <t>3399/2329</t>
  </si>
  <si>
    <t>3399/5169</t>
  </si>
  <si>
    <t>3319/5169</t>
  </si>
  <si>
    <t>Základní škola</t>
  </si>
  <si>
    <t>3113/6121</t>
  </si>
  <si>
    <t>Ostatní zájmová činnost a rekreace</t>
  </si>
  <si>
    <t>Zasíťování pozemků p.č. 3830 a 3832 v k.ú. Tuřany pro budoucí výstavbu</t>
  </si>
  <si>
    <t>3429/6121</t>
  </si>
  <si>
    <t>3745/5169</t>
  </si>
  <si>
    <t xml:space="preserve">ZŠ Měšťanská - rekonstrukce objektu - IV. etapa - rozvody kanalizace a vody </t>
  </si>
  <si>
    <t>Sankční platby přijaté od jiných subjektů</t>
  </si>
  <si>
    <t>2169/2212</t>
  </si>
  <si>
    <t>Nákup materiálu</t>
  </si>
  <si>
    <t>3399/5139</t>
  </si>
  <si>
    <t>Ostatní nedaňové příjmy - vstupné na kulturní akce</t>
  </si>
  <si>
    <t xml:space="preserve">Rozdíl mezi příjmy a výdaji činí 38 330 000 Kč a je kryt položkou financování. </t>
  </si>
  <si>
    <t>Pracovní četa</t>
  </si>
  <si>
    <t>Úřad</t>
  </si>
  <si>
    <t>6171/5011</t>
  </si>
  <si>
    <t>6171/5031</t>
  </si>
  <si>
    <t>6171/5032</t>
  </si>
  <si>
    <t>3639/5011</t>
  </si>
  <si>
    <t>3639/5031</t>
  </si>
  <si>
    <t>3639/5032</t>
  </si>
  <si>
    <t>Platy zaměstnanců ÚMČ</t>
  </si>
  <si>
    <t>3639/5021</t>
  </si>
  <si>
    <t>Ostatní osobní výdaje-dohody</t>
  </si>
  <si>
    <t>Odvod sociálního pojištění</t>
  </si>
  <si>
    <t>Odvod zdravotního pojištění</t>
  </si>
  <si>
    <t>Příjmy z úroků</t>
  </si>
  <si>
    <t>6310/2141</t>
  </si>
  <si>
    <t>Brno, 1.9.2022</t>
  </si>
  <si>
    <t>Tímto RO č. 8/2022 se příjmy zvýšily o 390 tis. Kč na částku 66 975 685 Kč a výdaje se zvýšily o 1 815 tis. Kč  na částku 105 305 685 Kč.</t>
  </si>
  <si>
    <t>Toto rozpočtové opatření bylo schváleno na 24/VIII. zasedání ZMČ dne 1.9.2022.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</si>
</sst>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6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4" fontId="1" fillId="0" borderId="0" xfId="0" applyNumberFormat="1" applyFont="1"/>
    <xf numFmtId="0" fontId="9" fillId="0" borderId="6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9"/>
  <sheetViews>
    <sheetView tabSelected="1" topLeftCell="A16" zoomScaleNormal="100" zoomScaleSheetLayoutView="100" workbookViewId="0">
      <selection activeCell="C54" sqref="C54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8" t="s">
        <v>11</v>
      </c>
      <c r="B1" s="69"/>
      <c r="C1" s="69"/>
      <c r="D1" s="69"/>
      <c r="E1" s="69"/>
      <c r="F1" s="69"/>
      <c r="G1" s="2"/>
      <c r="H1" s="2"/>
      <c r="I1" s="2"/>
      <c r="J1" s="2"/>
      <c r="K1" s="2"/>
    </row>
    <row r="2" spans="1:15" ht="14.25" customHeight="1" x14ac:dyDescent="0.2">
      <c r="A2" s="68" t="s">
        <v>29</v>
      </c>
      <c r="B2" s="69"/>
      <c r="C2" s="69"/>
      <c r="D2" s="69"/>
      <c r="E2" s="69"/>
      <c r="F2" s="69"/>
      <c r="G2" s="2"/>
      <c r="H2" s="2"/>
      <c r="I2" s="2"/>
      <c r="J2" s="2"/>
      <c r="K2" s="2"/>
    </row>
    <row r="3" spans="1:15" ht="14.25" customHeight="1" thickBot="1" x14ac:dyDescent="0.25">
      <c r="A3" s="70" t="s">
        <v>30</v>
      </c>
      <c r="B3" s="70"/>
      <c r="C3" s="70"/>
      <c r="D3" s="70"/>
      <c r="E3" s="70"/>
      <c r="F3" s="70"/>
      <c r="G3" s="2"/>
      <c r="H3" s="2"/>
      <c r="I3" s="2"/>
      <c r="J3" s="2"/>
      <c r="K3" s="2"/>
    </row>
    <row r="4" spans="1:15" ht="18.75" customHeight="1" thickBot="1" x14ac:dyDescent="0.25">
      <c r="A4" s="71" t="s">
        <v>2</v>
      </c>
      <c r="B4" s="72"/>
      <c r="C4" s="72"/>
      <c r="D4" s="72"/>
      <c r="E4" s="72"/>
      <c r="F4" s="73"/>
      <c r="G4" s="2"/>
      <c r="H4" s="2"/>
      <c r="I4" s="2"/>
      <c r="J4" s="2"/>
      <c r="K4" s="2"/>
    </row>
    <row r="5" spans="1:15" ht="27" customHeight="1" x14ac:dyDescent="0.2">
      <c r="A5" s="16" t="s">
        <v>7</v>
      </c>
      <c r="B5" s="32" t="s">
        <v>9</v>
      </c>
      <c r="C5" s="19" t="s">
        <v>8</v>
      </c>
      <c r="D5" s="32" t="s">
        <v>4</v>
      </c>
      <c r="E5" s="32" t="s">
        <v>5</v>
      </c>
      <c r="F5" s="33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6">
        <v>1</v>
      </c>
      <c r="B6" s="15" t="s">
        <v>42</v>
      </c>
      <c r="C6" s="14" t="s">
        <v>41</v>
      </c>
      <c r="D6" s="20">
        <v>129000</v>
      </c>
      <c r="E6" s="20">
        <v>55000</v>
      </c>
      <c r="F6" s="21">
        <f>D6+E6</f>
        <v>184000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6">
        <v>2</v>
      </c>
      <c r="B7" s="15" t="s">
        <v>16</v>
      </c>
      <c r="C7" s="14" t="s">
        <v>17</v>
      </c>
      <c r="D7" s="28">
        <v>466000</v>
      </c>
      <c r="E7" s="20">
        <v>27000</v>
      </c>
      <c r="F7" s="21">
        <f>D7+E7</f>
        <v>493000</v>
      </c>
      <c r="G7" s="3"/>
      <c r="H7" s="3"/>
      <c r="I7" s="2"/>
      <c r="J7" s="2"/>
      <c r="K7" s="2"/>
      <c r="L7" s="2"/>
    </row>
    <row r="8" spans="1:15" s="4" customFormat="1" ht="14.25" customHeight="1" x14ac:dyDescent="0.2">
      <c r="A8" s="16">
        <v>3</v>
      </c>
      <c r="B8" s="18" t="s">
        <v>31</v>
      </c>
      <c r="C8" s="17" t="s">
        <v>45</v>
      </c>
      <c r="D8" s="28">
        <v>0</v>
      </c>
      <c r="E8" s="20">
        <v>100000</v>
      </c>
      <c r="F8" s="21">
        <f>D8+E8</f>
        <v>100000</v>
      </c>
      <c r="G8" s="3"/>
      <c r="H8" s="3"/>
      <c r="I8" s="2"/>
      <c r="J8" s="2"/>
      <c r="K8" s="2"/>
      <c r="L8" s="2"/>
    </row>
    <row r="9" spans="1:15" s="4" customFormat="1" ht="14.25" customHeight="1" x14ac:dyDescent="0.2">
      <c r="A9" s="16">
        <v>4</v>
      </c>
      <c r="B9" s="15" t="s">
        <v>61</v>
      </c>
      <c r="C9" s="17" t="s">
        <v>60</v>
      </c>
      <c r="D9" s="28">
        <v>1500</v>
      </c>
      <c r="E9" s="20">
        <v>208000</v>
      </c>
      <c r="F9" s="21">
        <f>D9+E9</f>
        <v>209500</v>
      </c>
      <c r="G9" s="3"/>
      <c r="H9" s="3"/>
      <c r="I9" s="2"/>
      <c r="J9" s="2"/>
      <c r="K9" s="2"/>
      <c r="L9" s="2"/>
    </row>
    <row r="10" spans="1:15" s="4" customFormat="1" ht="14.25" customHeight="1" thickBot="1" x14ac:dyDescent="0.25">
      <c r="A10" s="8"/>
      <c r="B10" s="10"/>
      <c r="C10" s="11"/>
      <c r="D10" s="9"/>
      <c r="E10" s="9"/>
      <c r="F10" s="12"/>
      <c r="G10" s="3"/>
      <c r="H10" s="3"/>
      <c r="I10" s="3"/>
      <c r="J10" s="2"/>
      <c r="K10" s="2"/>
      <c r="L10" s="2"/>
    </row>
    <row r="11" spans="1:15" ht="14.25" customHeight="1" thickBot="1" x14ac:dyDescent="0.25">
      <c r="A11" s="66" t="s">
        <v>10</v>
      </c>
      <c r="B11" s="67"/>
      <c r="C11" s="67"/>
      <c r="D11" s="35"/>
      <c r="E11" s="34">
        <f>SUM(E6:E10)</f>
        <v>390000</v>
      </c>
      <c r="F11" s="36"/>
      <c r="G11" s="3"/>
      <c r="H11" s="3"/>
      <c r="I11" s="3"/>
      <c r="J11" s="2"/>
      <c r="K11" s="2"/>
      <c r="L11" s="2"/>
    </row>
    <row r="12" spans="1:15" ht="14.25" customHeight="1" x14ac:dyDescent="0.2">
      <c r="A12" s="74" t="s">
        <v>15</v>
      </c>
      <c r="B12" s="75"/>
      <c r="C12" s="76"/>
      <c r="D12" s="28">
        <v>36905000</v>
      </c>
      <c r="E12" s="28">
        <v>1425000</v>
      </c>
      <c r="F12" s="37">
        <f>D12+E12</f>
        <v>38330000</v>
      </c>
      <c r="G12" s="3"/>
      <c r="H12" s="3"/>
      <c r="I12" s="3"/>
      <c r="J12" s="2"/>
      <c r="K12" s="6"/>
      <c r="L12" s="2"/>
    </row>
    <row r="13" spans="1:15" ht="14.25" customHeight="1" thickBot="1" x14ac:dyDescent="0.25">
      <c r="A13" s="64" t="s">
        <v>12</v>
      </c>
      <c r="B13" s="65"/>
      <c r="C13" s="65"/>
      <c r="D13" s="38"/>
      <c r="E13" s="39">
        <f>SUM(E11+E12)</f>
        <v>1815000</v>
      </c>
      <c r="F13" s="40"/>
      <c r="G13" s="3"/>
      <c r="H13" s="3"/>
      <c r="I13" s="2"/>
      <c r="J13" s="2"/>
      <c r="K13" s="2"/>
      <c r="L13" s="2"/>
    </row>
    <row r="14" spans="1:15" ht="10.5" customHeight="1" thickBot="1" x14ac:dyDescent="0.25">
      <c r="A14" s="41"/>
      <c r="B14" s="42"/>
      <c r="C14" s="42"/>
      <c r="D14" s="42"/>
      <c r="E14" s="43"/>
      <c r="F14" s="44"/>
      <c r="G14" s="3"/>
      <c r="H14" s="3"/>
      <c r="I14" s="2"/>
      <c r="J14" s="2"/>
      <c r="K14" s="2"/>
      <c r="L14" s="2"/>
    </row>
    <row r="15" spans="1:15" s="4" customFormat="1" ht="18" customHeight="1" thickBot="1" x14ac:dyDescent="0.25">
      <c r="A15" s="55" t="s">
        <v>3</v>
      </c>
      <c r="B15" s="56"/>
      <c r="C15" s="56"/>
      <c r="D15" s="56"/>
      <c r="E15" s="56"/>
      <c r="F15" s="57"/>
      <c r="G15" s="3"/>
      <c r="H15" s="3"/>
      <c r="I15" s="2"/>
      <c r="J15" s="2"/>
      <c r="K15" s="2"/>
      <c r="L15" s="2"/>
    </row>
    <row r="16" spans="1:15" s="4" customFormat="1" ht="27" customHeight="1" x14ac:dyDescent="0.2">
      <c r="A16" s="23" t="s">
        <v>7</v>
      </c>
      <c r="B16" s="24" t="s">
        <v>0</v>
      </c>
      <c r="C16" s="25" t="s">
        <v>8</v>
      </c>
      <c r="D16" s="24" t="s">
        <v>4</v>
      </c>
      <c r="E16" s="24" t="s">
        <v>5</v>
      </c>
      <c r="F16" s="26" t="s">
        <v>6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6"/>
      <c r="B17" s="19"/>
      <c r="C17" s="7" t="s">
        <v>34</v>
      </c>
      <c r="D17" s="20"/>
      <c r="E17" s="20"/>
      <c r="F17" s="21"/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6">
        <v>1</v>
      </c>
      <c r="B18" s="19" t="s">
        <v>35</v>
      </c>
      <c r="C18" s="22" t="s">
        <v>40</v>
      </c>
      <c r="D18" s="20">
        <v>7500000</v>
      </c>
      <c r="E18" s="20">
        <v>400000</v>
      </c>
      <c r="F18" s="21">
        <f t="shared" ref="F18" si="0">D18+E18</f>
        <v>7900000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6"/>
      <c r="B19" s="45"/>
      <c r="C19" s="7" t="s">
        <v>18</v>
      </c>
      <c r="D19" s="20"/>
      <c r="E19" s="20"/>
      <c r="F19" s="21"/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6">
        <v>2</v>
      </c>
      <c r="B20" s="19" t="s">
        <v>33</v>
      </c>
      <c r="C20" s="22" t="s">
        <v>23</v>
      </c>
      <c r="D20" s="20">
        <v>500000</v>
      </c>
      <c r="E20" s="20">
        <v>50000</v>
      </c>
      <c r="F20" s="21">
        <f t="shared" ref="F20" si="1">D20+E20</f>
        <v>550000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6"/>
      <c r="B21" s="19"/>
      <c r="C21" s="7" t="s">
        <v>19</v>
      </c>
      <c r="D21" s="20"/>
      <c r="E21" s="20"/>
      <c r="F21" s="21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6">
        <v>3</v>
      </c>
      <c r="B22" s="19" t="s">
        <v>44</v>
      </c>
      <c r="C22" s="22" t="s">
        <v>43</v>
      </c>
      <c r="D22" s="20">
        <v>90000</v>
      </c>
      <c r="E22" s="20">
        <v>17000</v>
      </c>
      <c r="F22" s="21">
        <f t="shared" ref="F22:F42" si="2">D22+E22</f>
        <v>107000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6">
        <v>4</v>
      </c>
      <c r="B23" s="19" t="s">
        <v>32</v>
      </c>
      <c r="C23" s="22" t="s">
        <v>23</v>
      </c>
      <c r="D23" s="20">
        <v>530000</v>
      </c>
      <c r="E23" s="20">
        <v>60000</v>
      </c>
      <c r="F23" s="21">
        <f t="shared" si="2"/>
        <v>590000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6"/>
      <c r="B24" s="19"/>
      <c r="C24" s="7" t="s">
        <v>20</v>
      </c>
      <c r="D24" s="20"/>
      <c r="E24" s="20"/>
      <c r="F24" s="21"/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6">
        <v>5</v>
      </c>
      <c r="B25" s="19" t="s">
        <v>21</v>
      </c>
      <c r="C25" s="22" t="s">
        <v>22</v>
      </c>
      <c r="D25" s="20">
        <v>150000</v>
      </c>
      <c r="E25" s="20">
        <v>180000</v>
      </c>
      <c r="F25" s="21">
        <f t="shared" si="2"/>
        <v>330000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6"/>
      <c r="B26" s="19"/>
      <c r="C26" s="7" t="s">
        <v>36</v>
      </c>
      <c r="D26" s="20"/>
      <c r="E26" s="20"/>
      <c r="F26" s="21"/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6">
        <v>6</v>
      </c>
      <c r="B27" s="19" t="s">
        <v>38</v>
      </c>
      <c r="C27" s="22" t="s">
        <v>37</v>
      </c>
      <c r="D27" s="20">
        <v>500000</v>
      </c>
      <c r="E27" s="20">
        <v>700000</v>
      </c>
      <c r="F27" s="21">
        <f t="shared" si="2"/>
        <v>1200000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6"/>
      <c r="B28" s="19"/>
      <c r="C28" s="51" t="s">
        <v>47</v>
      </c>
      <c r="D28" s="20"/>
      <c r="E28" s="20"/>
      <c r="F28" s="21"/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6">
        <v>7</v>
      </c>
      <c r="B29" s="19" t="s">
        <v>52</v>
      </c>
      <c r="C29" s="22" t="s">
        <v>55</v>
      </c>
      <c r="D29" s="20">
        <v>1630000</v>
      </c>
      <c r="E29" s="20">
        <v>36000</v>
      </c>
      <c r="F29" s="21">
        <f t="shared" si="2"/>
        <v>1666000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6">
        <v>8</v>
      </c>
      <c r="B30" s="19" t="s">
        <v>56</v>
      </c>
      <c r="C30" s="22" t="s">
        <v>57</v>
      </c>
      <c r="D30" s="20">
        <v>40000</v>
      </c>
      <c r="E30" s="20">
        <v>-40000</v>
      </c>
      <c r="F30" s="21">
        <f t="shared" si="2"/>
        <v>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6">
        <v>9</v>
      </c>
      <c r="B31" s="19" t="s">
        <v>53</v>
      </c>
      <c r="C31" s="22" t="s">
        <v>58</v>
      </c>
      <c r="D31" s="20">
        <v>430000</v>
      </c>
      <c r="E31" s="20">
        <v>9000</v>
      </c>
      <c r="F31" s="21">
        <f t="shared" si="2"/>
        <v>439000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6">
        <v>10</v>
      </c>
      <c r="B32" s="19" t="s">
        <v>54</v>
      </c>
      <c r="C32" s="22" t="s">
        <v>59</v>
      </c>
      <c r="D32" s="20">
        <v>160000</v>
      </c>
      <c r="E32" s="20">
        <v>3000</v>
      </c>
      <c r="F32" s="21">
        <f t="shared" si="2"/>
        <v>163000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6"/>
      <c r="B33" s="19"/>
      <c r="C33" s="7" t="s">
        <v>24</v>
      </c>
      <c r="D33" s="20"/>
      <c r="E33" s="20"/>
      <c r="F33" s="21"/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6">
        <v>11</v>
      </c>
      <c r="B34" s="19" t="s">
        <v>39</v>
      </c>
      <c r="C34" s="22" t="s">
        <v>23</v>
      </c>
      <c r="D34" s="20">
        <v>3700000</v>
      </c>
      <c r="E34" s="20">
        <v>200000</v>
      </c>
      <c r="F34" s="21">
        <f t="shared" si="2"/>
        <v>3900000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6">
        <v>12</v>
      </c>
      <c r="B35" s="19" t="s">
        <v>28</v>
      </c>
      <c r="C35" s="22" t="s">
        <v>25</v>
      </c>
      <c r="D35" s="20">
        <v>2000000</v>
      </c>
      <c r="E35" s="20">
        <v>-135000</v>
      </c>
      <c r="F35" s="21">
        <f t="shared" si="2"/>
        <v>1865000</v>
      </c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6"/>
      <c r="B36" s="19"/>
      <c r="C36" s="29" t="s">
        <v>26</v>
      </c>
      <c r="D36" s="30">
        <v>1500000</v>
      </c>
      <c r="E36" s="30">
        <v>-135000</v>
      </c>
      <c r="F36" s="31">
        <f t="shared" si="2"/>
        <v>1365000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16">
        <v>13</v>
      </c>
      <c r="B37" s="19" t="s">
        <v>28</v>
      </c>
      <c r="C37" s="22" t="s">
        <v>27</v>
      </c>
      <c r="D37" s="20">
        <v>550000</v>
      </c>
      <c r="E37" s="20">
        <v>135000</v>
      </c>
      <c r="F37" s="21">
        <f t="shared" si="2"/>
        <v>685000</v>
      </c>
      <c r="G37" s="3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16"/>
      <c r="B38" s="19"/>
      <c r="C38" s="29" t="s">
        <v>26</v>
      </c>
      <c r="D38" s="30">
        <v>0</v>
      </c>
      <c r="E38" s="30">
        <v>135000</v>
      </c>
      <c r="F38" s="31">
        <f t="shared" si="2"/>
        <v>135000</v>
      </c>
      <c r="G38" s="3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16"/>
      <c r="B39" s="19"/>
      <c r="C39" s="51" t="s">
        <v>48</v>
      </c>
      <c r="D39" s="30"/>
      <c r="E39" s="30"/>
      <c r="F39" s="52"/>
      <c r="G39" s="3"/>
      <c r="H39" s="3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16">
        <v>14</v>
      </c>
      <c r="B40" s="19" t="s">
        <v>49</v>
      </c>
      <c r="C40" s="53" t="s">
        <v>55</v>
      </c>
      <c r="D40" s="54">
        <v>6380000</v>
      </c>
      <c r="E40" s="54">
        <v>150000</v>
      </c>
      <c r="F40" s="52">
        <f t="shared" si="2"/>
        <v>6530000</v>
      </c>
      <c r="G40" s="3"/>
      <c r="H40" s="3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16">
        <v>15</v>
      </c>
      <c r="B41" s="19" t="s">
        <v>50</v>
      </c>
      <c r="C41" s="53" t="s">
        <v>58</v>
      </c>
      <c r="D41" s="54">
        <v>1660000</v>
      </c>
      <c r="E41" s="54">
        <v>37000</v>
      </c>
      <c r="F41" s="52">
        <f t="shared" si="2"/>
        <v>1697000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8" s="4" customFormat="1" ht="14.25" customHeight="1" x14ac:dyDescent="0.2">
      <c r="A42" s="16">
        <v>16</v>
      </c>
      <c r="B42" s="19" t="s">
        <v>51</v>
      </c>
      <c r="C42" s="53" t="s">
        <v>59</v>
      </c>
      <c r="D42" s="20">
        <v>615000</v>
      </c>
      <c r="E42" s="20">
        <v>13000</v>
      </c>
      <c r="F42" s="52">
        <f t="shared" si="2"/>
        <v>628000</v>
      </c>
      <c r="G42" s="3"/>
      <c r="H42" s="3"/>
      <c r="I42" s="3"/>
      <c r="J42" s="2"/>
      <c r="K42" s="2"/>
      <c r="L42" s="2"/>
      <c r="M42" s="2"/>
      <c r="N42" s="2"/>
      <c r="O42" s="2"/>
    </row>
    <row r="43" spans="1:18" s="4" customFormat="1" ht="14.25" customHeight="1" thickBot="1" x14ac:dyDescent="0.25">
      <c r="A43" s="16"/>
      <c r="B43" s="46"/>
      <c r="C43" s="7"/>
      <c r="D43" s="47"/>
      <c r="E43" s="47"/>
      <c r="F43" s="21"/>
      <c r="G43" s="3"/>
      <c r="H43" s="3"/>
      <c r="I43" s="3"/>
      <c r="J43" s="2"/>
      <c r="K43" s="2"/>
      <c r="L43" s="3"/>
      <c r="M43" s="3"/>
      <c r="N43" s="3"/>
      <c r="O43" s="3"/>
      <c r="P43" s="5"/>
      <c r="Q43" s="5"/>
      <c r="R43" s="5"/>
    </row>
    <row r="44" spans="1:18" ht="14.25" customHeight="1" thickBot="1" x14ac:dyDescent="0.25">
      <c r="A44" s="60"/>
      <c r="B44" s="61"/>
      <c r="C44" s="62"/>
      <c r="D44" s="48"/>
      <c r="E44" s="34">
        <f>E18+E20+E22+E23+E25+E27+E29+E30+E31+E32+E34+E35+E37+E40+E41+E42</f>
        <v>1815000</v>
      </c>
      <c r="F44" s="36"/>
      <c r="G44" s="3"/>
      <c r="H44" s="3"/>
      <c r="I44" s="3"/>
      <c r="J44" s="2"/>
      <c r="K44" s="2"/>
      <c r="L44" s="2"/>
      <c r="M44" s="2"/>
      <c r="N44" s="2"/>
      <c r="O44" s="2"/>
    </row>
    <row r="45" spans="1:18" ht="12.75" customHeight="1" x14ac:dyDescent="0.2">
      <c r="A45" s="63" t="s">
        <v>64</v>
      </c>
      <c r="B45" s="63"/>
      <c r="C45" s="63"/>
      <c r="D45" s="63"/>
      <c r="E45" s="63"/>
      <c r="F45" s="63"/>
      <c r="G45" s="3"/>
      <c r="H45" s="3"/>
      <c r="I45" s="3"/>
      <c r="J45" s="2"/>
      <c r="K45" s="2"/>
      <c r="L45" s="2"/>
      <c r="M45" s="2"/>
      <c r="N45" s="2"/>
      <c r="O45" s="2"/>
    </row>
    <row r="46" spans="1:18" ht="12.75" customHeight="1" x14ac:dyDescent="0.2">
      <c r="A46" s="58" t="s">
        <v>63</v>
      </c>
      <c r="B46" s="58"/>
      <c r="C46" s="58"/>
      <c r="D46" s="58"/>
      <c r="E46" s="58"/>
      <c r="F46" s="58"/>
      <c r="G46" s="3"/>
      <c r="H46" s="3"/>
      <c r="I46" s="2"/>
      <c r="J46" s="2"/>
      <c r="K46" s="2"/>
      <c r="L46" s="2"/>
      <c r="M46" s="2"/>
      <c r="N46" s="2"/>
      <c r="O46" s="2"/>
    </row>
    <row r="47" spans="1:18" ht="6" customHeight="1" x14ac:dyDescent="0.2">
      <c r="A47" s="49"/>
      <c r="B47" s="49"/>
      <c r="C47" s="49"/>
      <c r="D47" s="49"/>
      <c r="E47" s="49"/>
      <c r="F47" s="49"/>
      <c r="G47" s="3"/>
      <c r="H47" s="3"/>
      <c r="I47" s="2"/>
      <c r="J47" s="2"/>
      <c r="K47" s="2"/>
      <c r="L47" s="2"/>
      <c r="M47" s="2"/>
      <c r="N47" s="2"/>
      <c r="O47" s="2"/>
    </row>
    <row r="48" spans="1:18" s="1" customFormat="1" ht="12.75" customHeight="1" x14ac:dyDescent="0.2">
      <c r="A48" s="58" t="s">
        <v>46</v>
      </c>
      <c r="B48" s="58"/>
      <c r="C48" s="58"/>
      <c r="D48" s="58"/>
      <c r="E48" s="58"/>
      <c r="F48" s="58"/>
      <c r="G48" s="3"/>
      <c r="H48" s="3"/>
      <c r="I48" s="3"/>
      <c r="J48" s="3"/>
      <c r="K48" s="3"/>
      <c r="L48" s="3"/>
      <c r="M48" s="3"/>
      <c r="N48" s="3"/>
      <c r="O48" s="3"/>
    </row>
    <row r="49" spans="1:15" s="1" customFormat="1" ht="12.75" customHeight="1" x14ac:dyDescent="0.2">
      <c r="A49" s="59" t="s">
        <v>13</v>
      </c>
      <c r="B49" s="59"/>
      <c r="C49" s="59"/>
      <c r="D49" s="59"/>
      <c r="E49" s="59"/>
      <c r="F49" s="59"/>
      <c r="G49" s="3"/>
      <c r="H49" s="3"/>
      <c r="I49" s="3"/>
      <c r="J49" s="3"/>
      <c r="K49" s="3"/>
      <c r="L49" s="3"/>
      <c r="M49" s="3"/>
      <c r="N49" s="3"/>
      <c r="O49" s="3"/>
    </row>
    <row r="50" spans="1:15" ht="9" customHeight="1" x14ac:dyDescent="0.2">
      <c r="A50" s="58"/>
      <c r="B50" s="58"/>
      <c r="C50" s="58"/>
      <c r="D50" s="58"/>
      <c r="E50" s="58"/>
      <c r="F50" s="58"/>
      <c r="G50" s="2"/>
      <c r="H50" s="2"/>
      <c r="I50" s="2"/>
      <c r="J50" s="2"/>
      <c r="K50" s="2"/>
      <c r="L50" s="2"/>
      <c r="M50" s="2"/>
      <c r="N50" s="2"/>
      <c r="O50" s="2"/>
    </row>
    <row r="51" spans="1:15" ht="15" customHeight="1" x14ac:dyDescent="0.2">
      <c r="A51" s="4" t="s">
        <v>62</v>
      </c>
      <c r="B51" s="50"/>
      <c r="C51" s="4"/>
      <c r="D51" s="27" t="s">
        <v>1</v>
      </c>
      <c r="E51" s="4"/>
      <c r="F51" s="4"/>
      <c r="G51" s="2"/>
      <c r="H51" s="2"/>
      <c r="I51" s="2"/>
      <c r="J51" s="2"/>
      <c r="K51" s="2"/>
      <c r="L51" s="2"/>
      <c r="M51" s="2"/>
      <c r="N51" s="2"/>
      <c r="O51" s="2"/>
    </row>
    <row r="52" spans="1:15" ht="15" customHeight="1" x14ac:dyDescent="0.2">
      <c r="A52" s="4" t="s">
        <v>14</v>
      </c>
      <c r="B52" s="4"/>
      <c r="C52" s="4"/>
      <c r="D52" s="4"/>
      <c r="E52" s="4"/>
      <c r="F52" s="4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2">
      <c r="A53" s="13"/>
      <c r="B53" s="13"/>
      <c r="C53" s="13"/>
      <c r="D53" s="2"/>
      <c r="E53" s="2"/>
      <c r="F53" s="2"/>
      <c r="G53" s="2"/>
      <c r="H53" s="2"/>
      <c r="I53" s="2"/>
      <c r="J53" s="4"/>
      <c r="K53" s="4"/>
      <c r="L53" s="4"/>
      <c r="M53" s="4"/>
      <c r="N53" s="4"/>
      <c r="O53" s="4"/>
    </row>
    <row r="54" spans="1:15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2"/>
      <c r="B79" s="2"/>
      <c r="C79" s="2"/>
      <c r="D79" s="2"/>
      <c r="E79" s="2"/>
      <c r="F79" s="2"/>
      <c r="G79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50:F50"/>
    <mergeCell ref="A46:F46"/>
    <mergeCell ref="A49:F49"/>
    <mergeCell ref="A44:C44"/>
    <mergeCell ref="A48:F48"/>
    <mergeCell ref="A45:F45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2022-08-31T11:44:04Z</cp:lastPrinted>
  <dcterms:created xsi:type="dcterms:W3CDTF">2001-04-19T06:32:12Z</dcterms:created>
  <dcterms:modified xsi:type="dcterms:W3CDTF">2022-09-02T07:01:33Z</dcterms:modified>
</cp:coreProperties>
</file>