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RO!$A$1:$F$36</definedName>
  </definedNames>
  <calcPr calcId="152511"/>
</workbook>
</file>

<file path=xl/calcChain.xml><?xml version="1.0" encoding="utf-8"?>
<calcChain xmlns="http://schemas.openxmlformats.org/spreadsheetml/2006/main">
  <c r="E9" i="8" l="1"/>
  <c r="E28" i="8"/>
  <c r="F19" i="8"/>
  <c r="F21" i="8" l="1"/>
  <c r="F6" i="8" l="1"/>
  <c r="F17" i="8" l="1"/>
  <c r="F18" i="8"/>
  <c r="F22" i="8"/>
  <c r="F23" i="8"/>
  <c r="F25" i="8"/>
  <c r="F15" i="8"/>
  <c r="E8" i="8" l="1"/>
  <c r="E10" i="8" s="1"/>
  <c r="F9" i="8" l="1"/>
</calcChain>
</file>

<file path=xl/sharedStrings.xml><?xml version="1.0" encoding="utf-8"?>
<sst xmlns="http://schemas.openxmlformats.org/spreadsheetml/2006/main" count="49" uniqueCount="42">
  <si>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</si>
  <si>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</si>
  <si>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</si>
  <si>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</si>
  <si>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</si>
  <si>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</si>
  <si>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</si>
  <si>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</si>
  <si>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</si>
  <si>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</si>
  <si>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</si>
  <si>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</si>
  <si>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</si>
  <si>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</si>
  <si>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</si>
  <si>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</si>
  <si>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Dobrovolní hasiči</t>
  </si>
  <si>
    <t>Rozpočtové opatření č. 13/2021</t>
  </si>
  <si>
    <t xml:space="preserve"> v  Kč  / pro ZMČ/</t>
  </si>
  <si>
    <t>Úřad</t>
  </si>
  <si>
    <t>6171/6121</t>
  </si>
  <si>
    <t>Rekonstrukce radnice IV. - fasáda, podkroví</t>
  </si>
  <si>
    <t>Sportovní hala</t>
  </si>
  <si>
    <t>Veřejná zeleň</t>
  </si>
  <si>
    <t>Rekonstrukce sportovního areálu Karkulínova</t>
  </si>
  <si>
    <t>3412/6121</t>
  </si>
  <si>
    <t>Obnova ÚSES</t>
  </si>
  <si>
    <t>3745/6121</t>
  </si>
  <si>
    <t>Revitalizace lokality Lesíček</t>
  </si>
  <si>
    <t>5512/5137</t>
  </si>
  <si>
    <t>5512/5156</t>
  </si>
  <si>
    <t>JSDH Brněnské Ivanovice - DDHM</t>
  </si>
  <si>
    <t>JSDH Brněnské Ivanovice - pohonné hmoty</t>
  </si>
  <si>
    <t>Brno, 29.11.2021</t>
  </si>
  <si>
    <t>5512/2324</t>
  </si>
  <si>
    <t>Přijaté nekapitálové příspěvky a náhrady - přeplatky energií</t>
  </si>
  <si>
    <t>5512/5132</t>
  </si>
  <si>
    <t>JSDH Brněnské Ivanovice - ochranné pomůcky</t>
  </si>
  <si>
    <t>Skate park Tuřany - II. etapa</t>
  </si>
  <si>
    <t xml:space="preserve">Rozdíl mezi příjmy a výdaji činí 12 645 500 Kč a je kryt položkou financování. </t>
  </si>
  <si>
    <t>Tímto RO č. 13/2021 se příjmy zvýšily o 13 tisíc Kč, tj. na 72 299 093 Kč a výdaje se snížily o 12 016 500 Kč na 84 944 593 Kč.</t>
  </si>
  <si>
    <t>Toto rozpočtové opatření bylo schváleno na 20/VIII. zasedání ZMČ dne 9.12.2021.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</si>
</sst>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7" fillId="0" borderId="0" xfId="0" applyFont="1"/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3"/>
  <sheetViews>
    <sheetView tabSelected="1" topLeftCell="A10" zoomScaleNormal="100" zoomScaleSheetLayoutView="100" workbookViewId="0">
      <selection activeCell="C36" sqref="C36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50" t="s">
        <v>11</v>
      </c>
      <c r="B1" s="51"/>
      <c r="C1" s="51"/>
      <c r="D1" s="51"/>
      <c r="E1" s="51"/>
      <c r="F1" s="51"/>
      <c r="G1" s="2"/>
      <c r="H1" s="2"/>
      <c r="I1" s="2"/>
      <c r="J1" s="2"/>
      <c r="K1" s="2"/>
    </row>
    <row r="2" spans="1:15" ht="14.25" customHeight="1" x14ac:dyDescent="0.2">
      <c r="A2" s="50" t="s">
        <v>17</v>
      </c>
      <c r="B2" s="51"/>
      <c r="C2" s="51"/>
      <c r="D2" s="51"/>
      <c r="E2" s="51"/>
      <c r="F2" s="51"/>
      <c r="G2" s="2"/>
      <c r="H2" s="2"/>
      <c r="I2" s="2"/>
      <c r="J2" s="2"/>
      <c r="K2" s="2"/>
    </row>
    <row r="3" spans="1:15" ht="14.25" customHeight="1" thickBot="1" x14ac:dyDescent="0.25">
      <c r="A3" s="52" t="s">
        <v>18</v>
      </c>
      <c r="B3" s="52"/>
      <c r="C3" s="52"/>
      <c r="D3" s="52"/>
      <c r="E3" s="52"/>
      <c r="F3" s="52"/>
      <c r="G3" s="2"/>
      <c r="H3" s="2"/>
      <c r="I3" s="2"/>
      <c r="J3" s="2"/>
      <c r="K3" s="2"/>
    </row>
    <row r="4" spans="1:15" ht="18.75" customHeight="1" thickBot="1" x14ac:dyDescent="0.25">
      <c r="A4" s="53" t="s">
        <v>2</v>
      </c>
      <c r="B4" s="54"/>
      <c r="C4" s="54"/>
      <c r="D4" s="54"/>
      <c r="E4" s="54"/>
      <c r="F4" s="55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9" t="s">
        <v>9</v>
      </c>
      <c r="C5" s="8" t="s">
        <v>8</v>
      </c>
      <c r="D5" s="9" t="s">
        <v>4</v>
      </c>
      <c r="E5" s="9" t="s">
        <v>5</v>
      </c>
      <c r="F5" s="1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26" t="s">
        <v>34</v>
      </c>
      <c r="C6" s="27" t="s">
        <v>35</v>
      </c>
      <c r="D6" s="28">
        <v>0</v>
      </c>
      <c r="E6" s="11">
        <v>13000</v>
      </c>
      <c r="F6" s="12">
        <f>D6+E6</f>
        <v>13000</v>
      </c>
      <c r="G6" s="5"/>
      <c r="H6" s="5"/>
      <c r="I6" s="2"/>
      <c r="J6" s="2"/>
      <c r="K6" s="2"/>
      <c r="L6" s="2"/>
    </row>
    <row r="7" spans="1:15" s="4" customFormat="1" ht="14.25" customHeight="1" thickBot="1" x14ac:dyDescent="0.25">
      <c r="A7" s="7"/>
      <c r="B7" s="29"/>
      <c r="C7" s="30"/>
      <c r="D7" s="28"/>
      <c r="E7" s="28"/>
      <c r="F7" s="31"/>
      <c r="G7" s="5"/>
      <c r="H7" s="5"/>
      <c r="I7" s="3"/>
      <c r="J7" s="2"/>
      <c r="K7" s="2"/>
      <c r="L7" s="2"/>
    </row>
    <row r="8" spans="1:15" ht="14.25" customHeight="1" thickBot="1" x14ac:dyDescent="0.25">
      <c r="A8" s="48" t="s">
        <v>10</v>
      </c>
      <c r="B8" s="49"/>
      <c r="C8" s="49"/>
      <c r="D8" s="32"/>
      <c r="E8" s="33">
        <f>SUM(E6:E7)</f>
        <v>13000</v>
      </c>
      <c r="F8" s="34"/>
      <c r="G8" s="5"/>
      <c r="H8" s="5"/>
      <c r="I8" s="3"/>
      <c r="J8" s="2"/>
      <c r="K8" s="2"/>
      <c r="L8" s="2"/>
    </row>
    <row r="9" spans="1:15" ht="14.25" customHeight="1" x14ac:dyDescent="0.2">
      <c r="A9" s="56" t="s">
        <v>15</v>
      </c>
      <c r="B9" s="57"/>
      <c r="C9" s="58"/>
      <c r="D9" s="28">
        <v>24675000</v>
      </c>
      <c r="E9" s="28">
        <f>-4000000-1000000-2210000-2865000-1971000+16500</f>
        <v>-12029500</v>
      </c>
      <c r="F9" s="31">
        <f>D9+E9</f>
        <v>12645500</v>
      </c>
      <c r="G9" s="5"/>
      <c r="H9" s="5"/>
      <c r="I9" s="3"/>
      <c r="J9" s="2"/>
      <c r="K9" s="6"/>
      <c r="L9" s="2"/>
    </row>
    <row r="10" spans="1:15" ht="14.25" customHeight="1" thickBot="1" x14ac:dyDescent="0.25">
      <c r="A10" s="46" t="s">
        <v>12</v>
      </c>
      <c r="B10" s="47"/>
      <c r="C10" s="47"/>
      <c r="D10" s="35"/>
      <c r="E10" s="36">
        <f>SUM(E8+E9)</f>
        <v>-12016500</v>
      </c>
      <c r="F10" s="37"/>
      <c r="G10" s="5"/>
      <c r="H10" s="5"/>
      <c r="I10" s="2"/>
      <c r="J10" s="2"/>
      <c r="K10" s="2"/>
      <c r="L10" s="2"/>
    </row>
    <row r="11" spans="1:15" ht="10.5" customHeight="1" thickBot="1" x14ac:dyDescent="0.25">
      <c r="A11" s="38"/>
      <c r="B11" s="39"/>
      <c r="C11" s="39"/>
      <c r="D11" s="39"/>
      <c r="E11" s="40"/>
      <c r="F11" s="41"/>
      <c r="G11" s="5"/>
      <c r="H11" s="5"/>
      <c r="I11" s="2"/>
      <c r="J11" s="2"/>
      <c r="K11" s="2"/>
      <c r="L11" s="2"/>
    </row>
    <row r="12" spans="1:15" s="4" customFormat="1" ht="18" customHeight="1" thickBot="1" x14ac:dyDescent="0.25">
      <c r="A12" s="59" t="s">
        <v>3</v>
      </c>
      <c r="B12" s="60"/>
      <c r="C12" s="60"/>
      <c r="D12" s="60"/>
      <c r="E12" s="60"/>
      <c r="F12" s="61"/>
      <c r="G12" s="5"/>
      <c r="H12" s="5"/>
      <c r="I12" s="2"/>
      <c r="J12" s="2"/>
      <c r="K12" s="2"/>
      <c r="L12" s="2"/>
    </row>
    <row r="13" spans="1:15" s="4" customFormat="1" ht="27" customHeight="1" x14ac:dyDescent="0.2">
      <c r="A13" s="22" t="s">
        <v>7</v>
      </c>
      <c r="B13" s="23" t="s">
        <v>0</v>
      </c>
      <c r="C13" s="24" t="s">
        <v>8</v>
      </c>
      <c r="D13" s="23" t="s">
        <v>4</v>
      </c>
      <c r="E13" s="23" t="s">
        <v>5</v>
      </c>
      <c r="F13" s="25" t="s">
        <v>6</v>
      </c>
      <c r="G13" s="5"/>
      <c r="H13" s="5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8"/>
      <c r="C14" s="13" t="s">
        <v>22</v>
      </c>
      <c r="D14" s="11"/>
      <c r="E14" s="11"/>
      <c r="F14" s="12"/>
      <c r="G14" s="5"/>
      <c r="H14" s="5"/>
      <c r="I14" s="5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14" t="s">
        <v>25</v>
      </c>
      <c r="C15" s="15" t="s">
        <v>24</v>
      </c>
      <c r="D15" s="11">
        <v>1100000</v>
      </c>
      <c r="E15" s="11">
        <v>-1000000</v>
      </c>
      <c r="F15" s="12">
        <f>D15+E15</f>
        <v>100000</v>
      </c>
      <c r="G15" s="5"/>
      <c r="H15" s="5"/>
      <c r="I15" s="5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14"/>
      <c r="C16" s="13" t="s">
        <v>23</v>
      </c>
      <c r="D16" s="11"/>
      <c r="E16" s="11"/>
      <c r="F16" s="12"/>
      <c r="G16" s="5"/>
      <c r="H16" s="5"/>
      <c r="I16" s="5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>
        <v>2</v>
      </c>
      <c r="B17" s="14" t="s">
        <v>27</v>
      </c>
      <c r="C17" s="15" t="s">
        <v>26</v>
      </c>
      <c r="D17" s="11">
        <v>3210000</v>
      </c>
      <c r="E17" s="11">
        <v>-2210000</v>
      </c>
      <c r="F17" s="12">
        <f t="shared" ref="F17:F25" si="0">D17+E17</f>
        <v>1000000</v>
      </c>
      <c r="G17" s="5"/>
      <c r="H17" s="5"/>
      <c r="I17" s="5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>
        <v>3</v>
      </c>
      <c r="B18" s="14" t="s">
        <v>27</v>
      </c>
      <c r="C18" s="15" t="s">
        <v>28</v>
      </c>
      <c r="D18" s="11">
        <v>4400000</v>
      </c>
      <c r="E18" s="11">
        <v>-2865000</v>
      </c>
      <c r="F18" s="12">
        <f t="shared" si="0"/>
        <v>1535000</v>
      </c>
      <c r="G18" s="5"/>
      <c r="H18" s="5"/>
      <c r="I18" s="5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>
        <v>4</v>
      </c>
      <c r="B19" s="8" t="s">
        <v>27</v>
      </c>
      <c r="C19" s="15" t="s">
        <v>38</v>
      </c>
      <c r="D19" s="11">
        <v>2000000</v>
      </c>
      <c r="E19" s="11">
        <v>-1971000</v>
      </c>
      <c r="F19" s="12">
        <f t="shared" si="0"/>
        <v>29000</v>
      </c>
      <c r="G19" s="5"/>
      <c r="H19" s="5"/>
      <c r="I19" s="5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/>
      <c r="B20" s="8"/>
      <c r="C20" s="18" t="s">
        <v>16</v>
      </c>
      <c r="D20" s="11"/>
      <c r="E20" s="11"/>
      <c r="F20" s="12"/>
      <c r="G20" s="5"/>
      <c r="H20" s="5"/>
      <c r="I20" s="5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>
        <v>5</v>
      </c>
      <c r="B21" s="8" t="s">
        <v>36</v>
      </c>
      <c r="C21" s="16" t="s">
        <v>37</v>
      </c>
      <c r="D21" s="11">
        <v>40000</v>
      </c>
      <c r="E21" s="11">
        <v>4000</v>
      </c>
      <c r="F21" s="12">
        <f t="shared" si="0"/>
        <v>44000</v>
      </c>
      <c r="G21" s="5"/>
      <c r="H21" s="5"/>
      <c r="I21" s="5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>
        <v>6</v>
      </c>
      <c r="B22" s="8" t="s">
        <v>29</v>
      </c>
      <c r="C22" s="16" t="s">
        <v>31</v>
      </c>
      <c r="D22" s="11">
        <v>15000</v>
      </c>
      <c r="E22" s="11">
        <v>24000</v>
      </c>
      <c r="F22" s="12">
        <f t="shared" si="0"/>
        <v>39000</v>
      </c>
      <c r="G22" s="5"/>
      <c r="H22" s="5"/>
      <c r="I22" s="5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>
        <v>7</v>
      </c>
      <c r="B23" s="8" t="s">
        <v>30</v>
      </c>
      <c r="C23" s="16" t="s">
        <v>32</v>
      </c>
      <c r="D23" s="11">
        <v>7000</v>
      </c>
      <c r="E23" s="11">
        <v>1500</v>
      </c>
      <c r="F23" s="12">
        <f t="shared" si="0"/>
        <v>8500</v>
      </c>
      <c r="G23" s="5"/>
      <c r="H23" s="5"/>
      <c r="I23" s="5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/>
      <c r="B24" s="8"/>
      <c r="C24" s="18" t="s">
        <v>19</v>
      </c>
      <c r="D24" s="11"/>
      <c r="E24" s="11"/>
      <c r="F24" s="12"/>
      <c r="G24" s="5"/>
      <c r="H24" s="5"/>
      <c r="I24" s="5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>
        <v>8</v>
      </c>
      <c r="B25" s="8" t="s">
        <v>20</v>
      </c>
      <c r="C25" s="16" t="s">
        <v>21</v>
      </c>
      <c r="D25" s="11">
        <v>4000000</v>
      </c>
      <c r="E25" s="11">
        <v>-4000000</v>
      </c>
      <c r="F25" s="12">
        <f t="shared" si="0"/>
        <v>0</v>
      </c>
      <c r="G25" s="5"/>
      <c r="H25" s="5"/>
      <c r="I25" s="5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7"/>
      <c r="B26" s="8"/>
      <c r="C26" s="16"/>
      <c r="D26" s="11"/>
      <c r="E26" s="11"/>
      <c r="F26" s="12"/>
      <c r="G26" s="5"/>
      <c r="H26" s="5"/>
      <c r="I26" s="5"/>
      <c r="J26" s="2"/>
      <c r="K26" s="2"/>
      <c r="L26" s="2"/>
      <c r="M26" s="2"/>
      <c r="N26" s="2"/>
      <c r="O26" s="2"/>
    </row>
    <row r="27" spans="1:18" s="4" customFormat="1" ht="14.25" customHeight="1" thickBot="1" x14ac:dyDescent="0.25">
      <c r="A27" s="7"/>
      <c r="B27" s="42"/>
      <c r="C27" s="13"/>
      <c r="D27" s="43"/>
      <c r="E27" s="43"/>
      <c r="F27" s="44"/>
      <c r="G27" s="5"/>
      <c r="H27" s="5"/>
      <c r="I27" s="5"/>
      <c r="J27" s="2"/>
      <c r="K27" s="2"/>
      <c r="L27" s="3"/>
      <c r="M27" s="3"/>
      <c r="N27" s="3"/>
      <c r="O27" s="3"/>
      <c r="P27" s="5"/>
      <c r="Q27" s="5"/>
      <c r="R27" s="5"/>
    </row>
    <row r="28" spans="1:18" ht="14.25" customHeight="1" thickBot="1" x14ac:dyDescent="0.25">
      <c r="A28" s="65"/>
      <c r="B28" s="66"/>
      <c r="C28" s="67"/>
      <c r="D28" s="45"/>
      <c r="E28" s="33">
        <f>E15+E16+E17+E18+E19+E21+E22+E23+E25</f>
        <v>-12016500</v>
      </c>
      <c r="F28" s="34"/>
      <c r="G28" s="5"/>
      <c r="H28" s="5"/>
      <c r="I28" s="5"/>
      <c r="J28" s="2"/>
      <c r="K28" s="2"/>
      <c r="L28" s="2"/>
      <c r="M28" s="2"/>
      <c r="N28" s="2"/>
      <c r="O28" s="2"/>
    </row>
    <row r="29" spans="1:18" ht="12.75" customHeight="1" x14ac:dyDescent="0.2">
      <c r="A29" s="68" t="s">
        <v>41</v>
      </c>
      <c r="B29" s="68"/>
      <c r="C29" s="68"/>
      <c r="D29" s="68"/>
      <c r="E29" s="68"/>
      <c r="F29" s="68"/>
      <c r="G29" s="5"/>
      <c r="H29" s="5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63" t="s">
        <v>40</v>
      </c>
      <c r="B30" s="63"/>
      <c r="C30" s="63"/>
      <c r="D30" s="63"/>
      <c r="E30" s="63"/>
      <c r="F30" s="63"/>
      <c r="G30" s="3"/>
      <c r="H30" s="3"/>
      <c r="I30" s="2"/>
      <c r="J30" s="2"/>
      <c r="K30" s="2"/>
      <c r="L30" s="2"/>
      <c r="M30" s="2"/>
      <c r="N30" s="2"/>
      <c r="O30" s="2"/>
    </row>
    <row r="31" spans="1:18" ht="6" customHeight="1" x14ac:dyDescent="0.2">
      <c r="A31" s="17"/>
      <c r="B31" s="17"/>
      <c r="C31" s="17"/>
      <c r="D31" s="17"/>
      <c r="E31" s="17"/>
      <c r="F31" s="17"/>
      <c r="G31" s="3"/>
      <c r="H31" s="3"/>
      <c r="I31" s="2"/>
      <c r="J31" s="2"/>
      <c r="K31" s="2"/>
      <c r="L31" s="2"/>
      <c r="M31" s="2"/>
      <c r="N31" s="2"/>
      <c r="O31" s="2"/>
    </row>
    <row r="32" spans="1:18" s="1" customFormat="1" ht="12.75" customHeight="1" x14ac:dyDescent="0.2">
      <c r="A32" s="64" t="s">
        <v>39</v>
      </c>
      <c r="B32" s="64"/>
      <c r="C32" s="64"/>
      <c r="D32" s="64"/>
      <c r="E32" s="64"/>
      <c r="F32" s="64"/>
      <c r="G32" s="3"/>
      <c r="H32" s="3"/>
      <c r="I32" s="3"/>
      <c r="J32" s="3"/>
      <c r="K32" s="3"/>
      <c r="L32" s="3"/>
      <c r="M32" s="3"/>
      <c r="N32" s="3"/>
      <c r="O32" s="3"/>
    </row>
    <row r="33" spans="1:15" s="1" customFormat="1" ht="12.75" customHeight="1" x14ac:dyDescent="0.2">
      <c r="A33" s="64" t="s">
        <v>13</v>
      </c>
      <c r="B33" s="64"/>
      <c r="C33" s="64"/>
      <c r="D33" s="64"/>
      <c r="E33" s="64"/>
      <c r="F33" s="64"/>
      <c r="G33" s="3"/>
      <c r="H33" s="3"/>
      <c r="I33" s="3"/>
      <c r="J33" s="3"/>
      <c r="K33" s="3"/>
      <c r="L33" s="3"/>
      <c r="M33" s="3"/>
      <c r="N33" s="3"/>
      <c r="O33" s="3"/>
    </row>
    <row r="34" spans="1:15" ht="9" customHeight="1" x14ac:dyDescent="0.2">
      <c r="A34" s="62"/>
      <c r="B34" s="62"/>
      <c r="C34" s="62"/>
      <c r="D34" s="62"/>
      <c r="E34" s="62"/>
      <c r="F34" s="62"/>
      <c r="G34" s="2"/>
      <c r="H34" s="2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4" t="s">
        <v>33</v>
      </c>
      <c r="B35" s="19"/>
      <c r="C35" s="4"/>
      <c r="D35" s="20" t="s">
        <v>1</v>
      </c>
      <c r="E35" s="4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4" t="s">
        <v>14</v>
      </c>
      <c r="B36" s="4"/>
      <c r="C36" s="4"/>
      <c r="D36" s="4"/>
      <c r="E36" s="4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21"/>
      <c r="B37" s="21"/>
      <c r="C37" s="21"/>
      <c r="D37" s="4"/>
      <c r="E37" s="4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/>
      <c r="B38" s="4"/>
      <c r="C38" s="4"/>
      <c r="D38" s="4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4"/>
      <c r="C39" s="4"/>
      <c r="D39" s="4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</row>
    <row r="59" spans="1:11" x14ac:dyDescent="0.2">
      <c r="A59" s="2"/>
      <c r="B59" s="2"/>
      <c r="C59" s="2"/>
      <c r="D59" s="2"/>
      <c r="E59" s="2"/>
      <c r="F59" s="2"/>
      <c r="G59" s="2"/>
      <c r="H59" s="2"/>
    </row>
    <row r="60" spans="1:11" x14ac:dyDescent="0.2">
      <c r="A60" s="2"/>
      <c r="B60" s="2"/>
      <c r="C60" s="2"/>
      <c r="D60" s="2"/>
      <c r="E60" s="2"/>
      <c r="F60" s="2"/>
      <c r="G60" s="2"/>
      <c r="H60" s="2"/>
    </row>
    <row r="61" spans="1:11" x14ac:dyDescent="0.2">
      <c r="A61" s="2"/>
      <c r="B61" s="2"/>
      <c r="C61" s="2"/>
      <c r="D61" s="2"/>
      <c r="E61" s="2"/>
      <c r="F61" s="2"/>
      <c r="G61" s="2"/>
      <c r="H61" s="2"/>
    </row>
    <row r="62" spans="1:11" x14ac:dyDescent="0.2">
      <c r="A62" s="2"/>
      <c r="B62" s="2"/>
      <c r="C62" s="2"/>
      <c r="D62" s="2"/>
      <c r="E62" s="2"/>
      <c r="F62" s="2"/>
      <c r="G62" s="2"/>
    </row>
    <row r="63" spans="1:11" x14ac:dyDescent="0.2">
      <c r="A63" s="2"/>
      <c r="B63" s="2"/>
      <c r="C63" s="2"/>
      <c r="D63" s="2"/>
      <c r="E63" s="2"/>
      <c r="F63" s="2"/>
      <c r="G63" s="2"/>
    </row>
  </sheetData>
  <mergeCells count="14">
    <mergeCell ref="A12:F12"/>
    <mergeCell ref="A34:F34"/>
    <mergeCell ref="A30:F30"/>
    <mergeCell ref="A33:F33"/>
    <mergeCell ref="A28:C28"/>
    <mergeCell ref="A32:F32"/>
    <mergeCell ref="A29:F29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2021-10-04T11:45:31Z</cp:lastPrinted>
  <dcterms:created xsi:type="dcterms:W3CDTF">2001-04-19T06:32:12Z</dcterms:created>
  <dcterms:modified xsi:type="dcterms:W3CDTF">2021-12-20T13:44:19Z</dcterms:modified>
</cp:coreProperties>
</file>