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RO!$A$1:$F$47</definedName>
  </definedNames>
  <calcPr calcId="152511"/>
</workbook>
</file>

<file path=xl/calcChain.xml><?xml version="1.0" encoding="utf-8"?>
<calcChain xmlns="http://schemas.openxmlformats.org/spreadsheetml/2006/main">
  <c r="F20" i="8" l="1"/>
  <c r="E39" i="8"/>
  <c r="F17" i="8"/>
  <c r="F18" i="8"/>
  <c r="F19" i="8"/>
  <c r="F23" i="8"/>
  <c r="F24" i="8"/>
  <c r="F25" i="8"/>
  <c r="F26" i="8"/>
  <c r="F8" i="8" l="1"/>
  <c r="F30" i="8" l="1"/>
  <c r="F31" i="8"/>
  <c r="F32" i="8"/>
  <c r="F33" i="8"/>
  <c r="F34" i="8"/>
  <c r="F35" i="8"/>
  <c r="F36" i="8"/>
  <c r="F7" i="8"/>
  <c r="F22" i="8" l="1"/>
  <c r="F29" i="8"/>
  <c r="E10" i="8" l="1"/>
  <c r="E12" i="8" s="1"/>
  <c r="F28" i="8" l="1"/>
  <c r="F6" i="8" l="1"/>
  <c r="F11" i="8" l="1"/>
</calcChain>
</file>

<file path=xl/sharedStrings.xml><?xml version="1.0" encoding="utf-8"?>
<sst xmlns="http://schemas.openxmlformats.org/spreadsheetml/2006/main" count="67" uniqueCount="60">
  <si>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</si>
  <si>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</si>
  <si>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</si>
  <si>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</si>
  <si>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</si>
  <si>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</si>
  <si>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</si>
  <si>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</si>
  <si>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</si>
  <si>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</si>
  <si>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</si>
  <si>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</si>
  <si>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</si>
  <si>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</si>
  <si>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</si>
  <si>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</si>
  <si>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 xml:space="preserve">Rozdíl mezi příjmy a výdaji činí 24 692 tis.Kč a je kryt položkou financování. </t>
  </si>
  <si>
    <t xml:space="preserve"> v  Kč  / pro RMČ/</t>
  </si>
  <si>
    <t>Dobrovolní hasiči</t>
  </si>
  <si>
    <t>5512/5137</t>
  </si>
  <si>
    <t>JSDH Holásky - DDHM</t>
  </si>
  <si>
    <t>z toho: ÚZ 551 - dotace z KÚ JMK</t>
  </si>
  <si>
    <t>Rozpočtové opatření č. 10/2021</t>
  </si>
  <si>
    <t>Volby do Parlamentu ČR</t>
  </si>
  <si>
    <t>Neinvestiční transfer z MF ČR - volby do Parlamentu ČR (ÚZ 98071)</t>
  </si>
  <si>
    <t>Neivestiční přijatý transfer z KÚ JMK -věcné prostředky požární ochrany (ÚZ 551)</t>
  </si>
  <si>
    <t>Platy zaměstnanců ÚMČ (ÚZ 98071)</t>
  </si>
  <si>
    <t>Refundace mezd (ÚZ 98071)</t>
  </si>
  <si>
    <t>Ostatní osobní výdaje - dohody, odměny členům komisí (ÚZ 98071)</t>
  </si>
  <si>
    <t>Odvody sociálního pojištění (ÚZ 98071)</t>
  </si>
  <si>
    <t>Odvody zdravotního pojištění (ÚZ 98071)</t>
  </si>
  <si>
    <t>Ostatní povinné pojistné placené zaměstnavatelem (ÚZ 98071)</t>
  </si>
  <si>
    <t>Nákup všeobecného materiálu (ÚZ 98071)</t>
  </si>
  <si>
    <t>Nákup služeb (ÚZ 98071)</t>
  </si>
  <si>
    <t>Pohoštění (ÚZ 98071)</t>
  </si>
  <si>
    <t>6114/5011</t>
  </si>
  <si>
    <t>6114/5019</t>
  </si>
  <si>
    <t>6114/5021</t>
  </si>
  <si>
    <t>6114/5031</t>
  </si>
  <si>
    <t>6114/5032</t>
  </si>
  <si>
    <t>6114/5039</t>
  </si>
  <si>
    <t>6114/5139</t>
  </si>
  <si>
    <t>6114/5169</t>
  </si>
  <si>
    <t>6114/5175</t>
  </si>
  <si>
    <t>JSDH Brněnské Ivanovice - vodné, stočné</t>
  </si>
  <si>
    <t>5512/5151</t>
  </si>
  <si>
    <t>5512/5153</t>
  </si>
  <si>
    <t>5512/5156</t>
  </si>
  <si>
    <t>JSDH Brněnské Ivanovice - plyn</t>
  </si>
  <si>
    <t>JSDH Brněnské Ivanovice - pohonné hmoty</t>
  </si>
  <si>
    <t>6330/4251</t>
  </si>
  <si>
    <t>Investiční transfer od města - realizace projektů obnov zeleně (ÚZ 69, ORG 3009)</t>
  </si>
  <si>
    <t>Veřejná zeleň</t>
  </si>
  <si>
    <t>3745/6121</t>
  </si>
  <si>
    <t>z toho: ÚZ 69, ORG 3009</t>
  </si>
  <si>
    <t>Obnova ÚSES</t>
  </si>
  <si>
    <t>Revitalizace lokality Lesíček</t>
  </si>
  <si>
    <t>Brno, 4.10.2021</t>
  </si>
  <si>
    <t>Tímto RO č. 10/2021 se příjmy i výdaje zvýšily o 2 715 tisíc Kč, tj. na příjmy na 72 189 093 Kč a výdaje na 96 881 093 Kč.</t>
  </si>
  <si>
    <t>Toto rozpočtové opatření bylo schváleno na 78/VIII. schůzi RMČ dne 4.10.2021.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</si>
</sst>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1" fillId="0" borderId="4" xfId="0" applyNumberFormat="1" applyFont="1" applyFill="1" applyBorder="1" applyAlignment="1">
      <alignment vertical="center"/>
    </xf>
    <xf numFmtId="3" fontId="4" fillId="0" borderId="0" xfId="0" applyNumberFormat="1" applyFont="1"/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4"/>
  <sheetViews>
    <sheetView tabSelected="1" topLeftCell="A4" zoomScaleNormal="100" zoomScaleSheetLayoutView="100" workbookViewId="0">
      <selection activeCell="A44" sqref="A44:F44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53" t="s">
        <v>11</v>
      </c>
      <c r="B1" s="54"/>
      <c r="C1" s="54"/>
      <c r="D1" s="54"/>
      <c r="E1" s="54"/>
      <c r="F1" s="54"/>
      <c r="G1" s="2"/>
      <c r="H1" s="2"/>
      <c r="I1" s="2"/>
      <c r="J1" s="2"/>
      <c r="K1" s="2"/>
    </row>
    <row r="2" spans="1:15" ht="14.25" customHeight="1" x14ac:dyDescent="0.2">
      <c r="A2" s="53" t="s">
        <v>22</v>
      </c>
      <c r="B2" s="54"/>
      <c r="C2" s="54"/>
      <c r="D2" s="54"/>
      <c r="E2" s="54"/>
      <c r="F2" s="54"/>
      <c r="G2" s="2"/>
      <c r="H2" s="2"/>
      <c r="I2" s="2"/>
      <c r="J2" s="2"/>
      <c r="K2" s="2"/>
    </row>
    <row r="3" spans="1:15" ht="14.25" customHeight="1" thickBot="1" x14ac:dyDescent="0.25">
      <c r="A3" s="55" t="s">
        <v>17</v>
      </c>
      <c r="B3" s="55"/>
      <c r="C3" s="55"/>
      <c r="D3" s="55"/>
      <c r="E3" s="55"/>
      <c r="F3" s="55"/>
      <c r="G3" s="2"/>
      <c r="H3" s="2"/>
      <c r="I3" s="2"/>
      <c r="J3" s="2"/>
      <c r="K3" s="2"/>
    </row>
    <row r="4" spans="1:15" ht="18.75" customHeight="1" thickBot="1" x14ac:dyDescent="0.25">
      <c r="A4" s="56" t="s">
        <v>2</v>
      </c>
      <c r="B4" s="57"/>
      <c r="C4" s="57"/>
      <c r="D4" s="57"/>
      <c r="E4" s="57"/>
      <c r="F4" s="58"/>
      <c r="G4" s="2"/>
      <c r="H4" s="2"/>
      <c r="I4" s="2"/>
      <c r="J4" s="2"/>
      <c r="K4" s="2"/>
    </row>
    <row r="5" spans="1:15" ht="27" customHeight="1" x14ac:dyDescent="0.2">
      <c r="A5" s="11" t="s">
        <v>7</v>
      </c>
      <c r="B5" s="16" t="s">
        <v>9</v>
      </c>
      <c r="C5" s="15" t="s">
        <v>8</v>
      </c>
      <c r="D5" s="16" t="s">
        <v>4</v>
      </c>
      <c r="E5" s="16" t="s">
        <v>5</v>
      </c>
      <c r="F5" s="17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1">
        <v>1</v>
      </c>
      <c r="B6" s="10">
        <v>4111</v>
      </c>
      <c r="C6" s="12" t="s">
        <v>24</v>
      </c>
      <c r="D6" s="6">
        <v>0</v>
      </c>
      <c r="E6" s="13">
        <v>175000</v>
      </c>
      <c r="F6" s="14">
        <f>D6+E6</f>
        <v>175000</v>
      </c>
      <c r="G6" s="5"/>
      <c r="H6" s="5"/>
      <c r="I6" s="2"/>
      <c r="J6" s="2"/>
      <c r="K6" s="2"/>
      <c r="L6" s="2"/>
    </row>
    <row r="7" spans="1:15" s="4" customFormat="1" ht="14.25" customHeight="1" x14ac:dyDescent="0.2">
      <c r="A7" s="11">
        <v>2</v>
      </c>
      <c r="B7" s="10">
        <v>4122</v>
      </c>
      <c r="C7" s="12" t="s">
        <v>25</v>
      </c>
      <c r="D7" s="6">
        <v>0</v>
      </c>
      <c r="E7" s="13">
        <v>40000</v>
      </c>
      <c r="F7" s="14">
        <f>D7+E7</f>
        <v>40000</v>
      </c>
      <c r="G7" s="5"/>
      <c r="H7" s="5"/>
      <c r="I7" s="2"/>
      <c r="J7" s="2"/>
      <c r="K7" s="2"/>
      <c r="L7" s="2"/>
    </row>
    <row r="8" spans="1:15" s="4" customFormat="1" ht="14.25" customHeight="1" x14ac:dyDescent="0.2">
      <c r="A8" s="11">
        <v>3</v>
      </c>
      <c r="B8" s="10" t="s">
        <v>50</v>
      </c>
      <c r="C8" s="12" t="s">
        <v>51</v>
      </c>
      <c r="D8" s="6">
        <v>0</v>
      </c>
      <c r="E8" s="13">
        <v>2500000</v>
      </c>
      <c r="F8" s="14">
        <f>D8+E8</f>
        <v>2500000</v>
      </c>
      <c r="G8" s="5"/>
      <c r="H8" s="5"/>
      <c r="I8" s="2"/>
      <c r="J8" s="2"/>
      <c r="K8" s="2"/>
      <c r="L8" s="2"/>
    </row>
    <row r="9" spans="1:15" s="4" customFormat="1" ht="14.25" customHeight="1" thickBot="1" x14ac:dyDescent="0.25">
      <c r="A9" s="11"/>
      <c r="B9" s="24"/>
      <c r="C9" s="25"/>
      <c r="D9" s="6"/>
      <c r="E9" s="6"/>
      <c r="F9" s="18"/>
      <c r="G9" s="5"/>
      <c r="H9" s="5"/>
      <c r="I9" s="3"/>
      <c r="J9" s="2"/>
      <c r="K9" s="2"/>
      <c r="L9" s="2"/>
    </row>
    <row r="10" spans="1:15" ht="14.25" customHeight="1" thickBot="1" x14ac:dyDescent="0.25">
      <c r="A10" s="51" t="s">
        <v>10</v>
      </c>
      <c r="B10" s="52"/>
      <c r="C10" s="52"/>
      <c r="D10" s="26"/>
      <c r="E10" s="27">
        <f>SUM(E6:E9)</f>
        <v>2715000</v>
      </c>
      <c r="F10" s="28"/>
      <c r="G10" s="5"/>
      <c r="H10" s="5"/>
      <c r="I10" s="3"/>
      <c r="J10" s="2"/>
      <c r="K10" s="2"/>
      <c r="L10" s="2"/>
    </row>
    <row r="11" spans="1:15" ht="14.25" customHeight="1" x14ac:dyDescent="0.2">
      <c r="A11" s="59" t="s">
        <v>15</v>
      </c>
      <c r="B11" s="60"/>
      <c r="C11" s="61"/>
      <c r="D11" s="6">
        <v>24692000</v>
      </c>
      <c r="E11" s="6">
        <v>0</v>
      </c>
      <c r="F11" s="18">
        <f>D11+E11</f>
        <v>24692000</v>
      </c>
      <c r="G11" s="5"/>
      <c r="H11" s="5"/>
      <c r="I11" s="3"/>
      <c r="J11" s="2"/>
      <c r="K11" s="7"/>
      <c r="L11" s="2"/>
    </row>
    <row r="12" spans="1:15" ht="14.25" customHeight="1" thickBot="1" x14ac:dyDescent="0.25">
      <c r="A12" s="49" t="s">
        <v>12</v>
      </c>
      <c r="B12" s="50"/>
      <c r="C12" s="50"/>
      <c r="D12" s="29"/>
      <c r="E12" s="30">
        <f>SUM(E10+E11)</f>
        <v>2715000</v>
      </c>
      <c r="F12" s="31"/>
      <c r="G12" s="5"/>
      <c r="H12" s="5"/>
      <c r="I12" s="2"/>
      <c r="J12" s="2"/>
      <c r="K12" s="2"/>
      <c r="L12" s="2"/>
    </row>
    <row r="13" spans="1:15" ht="10.5" customHeight="1" thickBot="1" x14ac:dyDescent="0.25">
      <c r="A13" s="32"/>
      <c r="B13" s="33"/>
      <c r="C13" s="33"/>
      <c r="D13" s="33"/>
      <c r="E13" s="34"/>
      <c r="F13" s="35"/>
      <c r="G13" s="5"/>
      <c r="H13" s="5"/>
      <c r="I13" s="2"/>
      <c r="J13" s="2"/>
      <c r="K13" s="2"/>
      <c r="L13" s="2"/>
    </row>
    <row r="14" spans="1:15" s="4" customFormat="1" ht="18" customHeight="1" thickBot="1" x14ac:dyDescent="0.25">
      <c r="A14" s="62" t="s">
        <v>3</v>
      </c>
      <c r="B14" s="63"/>
      <c r="C14" s="63"/>
      <c r="D14" s="63"/>
      <c r="E14" s="63"/>
      <c r="F14" s="64"/>
      <c r="G14" s="5"/>
      <c r="H14" s="5"/>
      <c r="I14" s="2"/>
      <c r="J14" s="2"/>
      <c r="K14" s="2"/>
      <c r="L14" s="2"/>
    </row>
    <row r="15" spans="1:15" s="4" customFormat="1" ht="27" customHeight="1" x14ac:dyDescent="0.2">
      <c r="A15" s="20" t="s">
        <v>7</v>
      </c>
      <c r="B15" s="21" t="s">
        <v>0</v>
      </c>
      <c r="C15" s="22" t="s">
        <v>8</v>
      </c>
      <c r="D15" s="21" t="s">
        <v>4</v>
      </c>
      <c r="E15" s="21" t="s">
        <v>5</v>
      </c>
      <c r="F15" s="23" t="s">
        <v>6</v>
      </c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1"/>
      <c r="B16" s="15"/>
      <c r="C16" s="19" t="s">
        <v>52</v>
      </c>
      <c r="D16" s="13"/>
      <c r="E16" s="13"/>
      <c r="F16" s="14"/>
      <c r="G16" s="5"/>
      <c r="H16" s="5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11">
        <v>1</v>
      </c>
      <c r="B17" s="15" t="s">
        <v>53</v>
      </c>
      <c r="C17" s="36" t="s">
        <v>56</v>
      </c>
      <c r="D17" s="13">
        <v>3000000</v>
      </c>
      <c r="E17" s="13">
        <v>1500000</v>
      </c>
      <c r="F17" s="14">
        <f t="shared" ref="F17:F20" si="0">D17+E17</f>
        <v>4500000</v>
      </c>
      <c r="G17" s="5"/>
      <c r="H17" s="5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1"/>
      <c r="B18" s="15"/>
      <c r="C18" s="37" t="s">
        <v>54</v>
      </c>
      <c r="D18" s="38">
        <v>0</v>
      </c>
      <c r="E18" s="38">
        <v>1500000</v>
      </c>
      <c r="F18" s="39">
        <f t="shared" si="0"/>
        <v>1500000</v>
      </c>
      <c r="G18" s="5"/>
      <c r="H18" s="5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1">
        <v>2</v>
      </c>
      <c r="B19" s="15" t="s">
        <v>53</v>
      </c>
      <c r="C19" s="36" t="s">
        <v>55</v>
      </c>
      <c r="D19" s="13">
        <v>10000</v>
      </c>
      <c r="E19" s="13">
        <v>1000000</v>
      </c>
      <c r="F19" s="14">
        <f t="shared" si="0"/>
        <v>1010000</v>
      </c>
      <c r="G19" s="5"/>
      <c r="H19" s="5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1"/>
      <c r="B20" s="15"/>
      <c r="C20" s="37" t="s">
        <v>54</v>
      </c>
      <c r="D20" s="38">
        <v>0</v>
      </c>
      <c r="E20" s="38">
        <v>1000000</v>
      </c>
      <c r="F20" s="39">
        <f t="shared" si="0"/>
        <v>1000000</v>
      </c>
      <c r="G20" s="5"/>
      <c r="H20" s="5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1"/>
      <c r="B21" s="15"/>
      <c r="C21" s="40" t="s">
        <v>18</v>
      </c>
      <c r="D21" s="13"/>
      <c r="E21" s="13"/>
      <c r="F21" s="14"/>
      <c r="G21" s="5"/>
      <c r="H21" s="5"/>
      <c r="I21" s="5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1">
        <v>3</v>
      </c>
      <c r="B22" s="15" t="s">
        <v>19</v>
      </c>
      <c r="C22" s="9" t="s">
        <v>20</v>
      </c>
      <c r="D22" s="13">
        <v>60000</v>
      </c>
      <c r="E22" s="13">
        <v>40000</v>
      </c>
      <c r="F22" s="14">
        <f t="shared" ref="F22:F36" si="1">D22+E22</f>
        <v>100000</v>
      </c>
      <c r="G22" s="5"/>
      <c r="H22" s="5"/>
      <c r="I22" s="5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1"/>
      <c r="B23" s="15"/>
      <c r="C23" s="37" t="s">
        <v>21</v>
      </c>
      <c r="D23" s="38">
        <v>0</v>
      </c>
      <c r="E23" s="38">
        <v>40000</v>
      </c>
      <c r="F23" s="14">
        <f t="shared" si="1"/>
        <v>40000</v>
      </c>
      <c r="G23" s="5"/>
      <c r="H23" s="5"/>
      <c r="I23" s="5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1">
        <v>4</v>
      </c>
      <c r="B24" s="15" t="s">
        <v>45</v>
      </c>
      <c r="C24" s="9" t="s">
        <v>44</v>
      </c>
      <c r="D24" s="13">
        <v>6000</v>
      </c>
      <c r="E24" s="13">
        <v>9000</v>
      </c>
      <c r="F24" s="14">
        <f t="shared" si="1"/>
        <v>15000</v>
      </c>
      <c r="G24" s="5"/>
      <c r="H24" s="5"/>
      <c r="I24" s="5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1">
        <v>5</v>
      </c>
      <c r="B25" s="15" t="s">
        <v>46</v>
      </c>
      <c r="C25" s="9" t="s">
        <v>48</v>
      </c>
      <c r="D25" s="13">
        <v>30000</v>
      </c>
      <c r="E25" s="13">
        <v>-6000</v>
      </c>
      <c r="F25" s="14">
        <f t="shared" si="1"/>
        <v>24000</v>
      </c>
      <c r="G25" s="5"/>
      <c r="H25" s="5"/>
      <c r="I25" s="5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1">
        <v>6</v>
      </c>
      <c r="B26" s="15" t="s">
        <v>47</v>
      </c>
      <c r="C26" s="9" t="s">
        <v>49</v>
      </c>
      <c r="D26" s="13">
        <v>10000</v>
      </c>
      <c r="E26" s="13">
        <v>-3000</v>
      </c>
      <c r="F26" s="14">
        <f t="shared" si="1"/>
        <v>7000</v>
      </c>
      <c r="G26" s="5"/>
      <c r="H26" s="5"/>
      <c r="I26" s="5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1"/>
      <c r="B27" s="15"/>
      <c r="C27" s="19" t="s">
        <v>23</v>
      </c>
      <c r="D27" s="38"/>
      <c r="E27" s="38"/>
      <c r="F27" s="14"/>
      <c r="G27" s="5"/>
      <c r="H27" s="5"/>
      <c r="I27" s="5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1">
        <v>7</v>
      </c>
      <c r="B28" s="8" t="s">
        <v>35</v>
      </c>
      <c r="C28" s="9" t="s">
        <v>26</v>
      </c>
      <c r="D28" s="6">
        <v>0</v>
      </c>
      <c r="E28" s="13">
        <v>11000</v>
      </c>
      <c r="F28" s="14">
        <f t="shared" si="1"/>
        <v>11000</v>
      </c>
      <c r="G28" s="5"/>
      <c r="H28" s="5"/>
      <c r="I28" s="5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1">
        <v>8</v>
      </c>
      <c r="B29" s="8" t="s">
        <v>36</v>
      </c>
      <c r="C29" s="9" t="s">
        <v>27</v>
      </c>
      <c r="D29" s="6">
        <v>0</v>
      </c>
      <c r="E29" s="13">
        <v>4000</v>
      </c>
      <c r="F29" s="14">
        <f t="shared" si="1"/>
        <v>4000</v>
      </c>
      <c r="G29" s="5"/>
      <c r="H29" s="5"/>
      <c r="I29" s="5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1">
        <v>9</v>
      </c>
      <c r="B30" s="8" t="s">
        <v>37</v>
      </c>
      <c r="C30" s="9" t="s">
        <v>28</v>
      </c>
      <c r="D30" s="6">
        <v>0</v>
      </c>
      <c r="E30" s="13">
        <v>108000</v>
      </c>
      <c r="F30" s="14">
        <f t="shared" si="1"/>
        <v>108000</v>
      </c>
      <c r="G30" s="5"/>
      <c r="H30" s="5"/>
      <c r="I30" s="5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1">
        <v>10</v>
      </c>
      <c r="B31" s="8" t="s">
        <v>38</v>
      </c>
      <c r="C31" s="9" t="s">
        <v>29</v>
      </c>
      <c r="D31" s="6">
        <v>0</v>
      </c>
      <c r="E31" s="13">
        <v>3000</v>
      </c>
      <c r="F31" s="14">
        <f t="shared" si="1"/>
        <v>3000</v>
      </c>
      <c r="G31" s="5"/>
      <c r="H31" s="5"/>
      <c r="I31" s="5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1">
        <v>11</v>
      </c>
      <c r="B32" s="8" t="s">
        <v>39</v>
      </c>
      <c r="C32" s="9" t="s">
        <v>30</v>
      </c>
      <c r="D32" s="6">
        <v>0</v>
      </c>
      <c r="E32" s="13">
        <v>1000</v>
      </c>
      <c r="F32" s="14">
        <f t="shared" si="1"/>
        <v>1000</v>
      </c>
      <c r="G32" s="5"/>
      <c r="H32" s="5"/>
      <c r="I32" s="5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1">
        <v>12</v>
      </c>
      <c r="B33" s="8" t="s">
        <v>40</v>
      </c>
      <c r="C33" s="9" t="s">
        <v>31</v>
      </c>
      <c r="D33" s="6">
        <v>0</v>
      </c>
      <c r="E33" s="13">
        <v>2000</v>
      </c>
      <c r="F33" s="14">
        <f t="shared" si="1"/>
        <v>2000</v>
      </c>
      <c r="G33" s="5"/>
      <c r="H33" s="5"/>
      <c r="I33" s="5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1">
        <v>13</v>
      </c>
      <c r="B34" s="8" t="s">
        <v>41</v>
      </c>
      <c r="C34" s="9" t="s">
        <v>32</v>
      </c>
      <c r="D34" s="6">
        <v>0</v>
      </c>
      <c r="E34" s="13">
        <v>22000</v>
      </c>
      <c r="F34" s="14">
        <f t="shared" si="1"/>
        <v>22000</v>
      </c>
      <c r="G34" s="5"/>
      <c r="H34" s="5"/>
      <c r="I34" s="5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1">
        <v>14</v>
      </c>
      <c r="B35" s="8" t="s">
        <v>42</v>
      </c>
      <c r="C35" s="9" t="s">
        <v>33</v>
      </c>
      <c r="D35" s="6">
        <v>0</v>
      </c>
      <c r="E35" s="13">
        <v>21000</v>
      </c>
      <c r="F35" s="14">
        <f t="shared" si="1"/>
        <v>21000</v>
      </c>
      <c r="G35" s="5"/>
      <c r="H35" s="5"/>
      <c r="I35" s="5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11">
        <v>15</v>
      </c>
      <c r="B36" s="8" t="s">
        <v>43</v>
      </c>
      <c r="C36" s="9" t="s">
        <v>34</v>
      </c>
      <c r="D36" s="6">
        <v>0</v>
      </c>
      <c r="E36" s="13">
        <v>3000</v>
      </c>
      <c r="F36" s="14">
        <f t="shared" si="1"/>
        <v>3000</v>
      </c>
      <c r="G36" s="5"/>
      <c r="H36" s="5"/>
      <c r="I36" s="5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11"/>
      <c r="B37" s="15"/>
      <c r="C37" s="9"/>
      <c r="D37" s="13"/>
      <c r="E37" s="13"/>
      <c r="F37" s="14"/>
      <c r="G37" s="5"/>
      <c r="H37" s="5"/>
      <c r="I37" s="5"/>
      <c r="J37" s="2"/>
      <c r="K37" s="2"/>
      <c r="L37" s="2"/>
      <c r="M37" s="2"/>
      <c r="N37" s="2"/>
      <c r="O37" s="2"/>
    </row>
    <row r="38" spans="1:18" s="4" customFormat="1" ht="14.25" customHeight="1" thickBot="1" x14ac:dyDescent="0.25">
      <c r="A38" s="11"/>
      <c r="B38" s="41"/>
      <c r="C38" s="40"/>
      <c r="D38" s="42"/>
      <c r="E38" s="42"/>
      <c r="F38" s="43"/>
      <c r="G38" s="5"/>
      <c r="H38" s="5"/>
      <c r="I38" s="3"/>
      <c r="J38" s="2"/>
      <c r="K38" s="2"/>
      <c r="L38" s="3"/>
      <c r="M38" s="3"/>
      <c r="N38" s="3"/>
      <c r="O38" s="3"/>
      <c r="P38" s="5"/>
      <c r="Q38" s="5"/>
      <c r="R38" s="5"/>
    </row>
    <row r="39" spans="1:18" ht="14.25" customHeight="1" thickBot="1" x14ac:dyDescent="0.25">
      <c r="A39" s="67"/>
      <c r="B39" s="68"/>
      <c r="C39" s="69"/>
      <c r="D39" s="44"/>
      <c r="E39" s="27">
        <f>E17+E19+E22+E28+E29+E30+E31+E32+E33+E34+E35+E36</f>
        <v>2715000</v>
      </c>
      <c r="F39" s="28"/>
      <c r="G39" s="5"/>
      <c r="H39" s="5"/>
      <c r="I39" s="3"/>
      <c r="J39" s="2"/>
      <c r="K39" s="2"/>
      <c r="L39" s="2"/>
      <c r="M39" s="2"/>
      <c r="N39" s="2"/>
      <c r="O39" s="2"/>
    </row>
    <row r="40" spans="1:18" ht="12.75" customHeight="1" x14ac:dyDescent="0.2">
      <c r="A40" s="70" t="s">
        <v>59</v>
      </c>
      <c r="B40" s="70"/>
      <c r="C40" s="70"/>
      <c r="D40" s="70"/>
      <c r="E40" s="70"/>
      <c r="F40" s="70"/>
      <c r="G40" s="5"/>
      <c r="H40" s="5"/>
      <c r="I40" s="3"/>
      <c r="J40" s="2"/>
      <c r="K40" s="2"/>
      <c r="L40" s="2"/>
      <c r="M40" s="2"/>
      <c r="N40" s="2"/>
      <c r="O40" s="2"/>
    </row>
    <row r="41" spans="1:18" ht="12.75" customHeight="1" x14ac:dyDescent="0.2">
      <c r="A41" s="65" t="s">
        <v>58</v>
      </c>
      <c r="B41" s="65"/>
      <c r="C41" s="65"/>
      <c r="D41" s="65"/>
      <c r="E41" s="65"/>
      <c r="F41" s="65"/>
      <c r="G41" s="3"/>
      <c r="H41" s="3"/>
      <c r="I41" s="2"/>
      <c r="J41" s="2"/>
      <c r="K41" s="2"/>
      <c r="L41" s="2"/>
      <c r="M41" s="2"/>
      <c r="N41" s="2"/>
      <c r="O41" s="2"/>
    </row>
    <row r="42" spans="1:18" ht="6" customHeight="1" x14ac:dyDescent="0.2">
      <c r="A42" s="45"/>
      <c r="B42" s="45"/>
      <c r="C42" s="45"/>
      <c r="D42" s="45"/>
      <c r="E42" s="45"/>
      <c r="F42" s="45"/>
      <c r="G42" s="3"/>
      <c r="H42" s="3"/>
      <c r="I42" s="2"/>
      <c r="J42" s="2"/>
      <c r="K42" s="2"/>
      <c r="L42" s="2"/>
      <c r="M42" s="2"/>
      <c r="N42" s="2"/>
      <c r="O42" s="2"/>
    </row>
    <row r="43" spans="1:18" s="1" customFormat="1" ht="12.75" customHeight="1" x14ac:dyDescent="0.2">
      <c r="A43" s="66" t="s">
        <v>16</v>
      </c>
      <c r="B43" s="66"/>
      <c r="C43" s="66"/>
      <c r="D43" s="66"/>
      <c r="E43" s="66"/>
      <c r="F43" s="66"/>
      <c r="G43" s="3"/>
      <c r="H43" s="3"/>
      <c r="I43" s="3"/>
      <c r="J43" s="3"/>
      <c r="K43" s="3"/>
      <c r="L43" s="3"/>
      <c r="M43" s="3"/>
      <c r="N43" s="3"/>
      <c r="O43" s="3"/>
    </row>
    <row r="44" spans="1:18" s="1" customFormat="1" ht="12.75" customHeight="1" x14ac:dyDescent="0.2">
      <c r="A44" s="66" t="s">
        <v>13</v>
      </c>
      <c r="B44" s="66"/>
      <c r="C44" s="66"/>
      <c r="D44" s="66"/>
      <c r="E44" s="66"/>
      <c r="F44" s="66"/>
      <c r="G44" s="3"/>
      <c r="H44" s="3"/>
      <c r="I44" s="3"/>
      <c r="J44" s="3"/>
      <c r="K44" s="3"/>
      <c r="L44" s="3"/>
      <c r="M44" s="3"/>
      <c r="N44" s="3"/>
      <c r="O44" s="3"/>
    </row>
    <row r="45" spans="1:18" ht="9" customHeight="1" x14ac:dyDescent="0.2">
      <c r="A45" s="65"/>
      <c r="B45" s="65"/>
      <c r="C45" s="65"/>
      <c r="D45" s="65"/>
      <c r="E45" s="65"/>
      <c r="F45" s="65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4" t="s">
        <v>57</v>
      </c>
      <c r="B46" s="46"/>
      <c r="C46" s="4"/>
      <c r="D46" s="47" t="s">
        <v>1</v>
      </c>
      <c r="E46" s="4"/>
      <c r="F46" s="4"/>
      <c r="G46" s="2"/>
      <c r="H46" s="2"/>
      <c r="I46" s="2"/>
      <c r="J46" s="2"/>
      <c r="K46" s="2"/>
      <c r="L46" s="2"/>
      <c r="M46" s="2"/>
      <c r="N46" s="2"/>
      <c r="O46" s="2"/>
    </row>
    <row r="47" spans="1:18" ht="15" customHeight="1" x14ac:dyDescent="0.2">
      <c r="A47" s="4" t="s">
        <v>14</v>
      </c>
      <c r="B47" s="4"/>
      <c r="C47" s="4"/>
      <c r="D47" s="4"/>
      <c r="E47" s="4"/>
      <c r="F47" s="4"/>
      <c r="G47" s="2"/>
      <c r="H47" s="2"/>
      <c r="I47" s="2"/>
      <c r="J47" s="2"/>
      <c r="K47" s="2"/>
      <c r="L47" s="2"/>
      <c r="M47" s="2"/>
      <c r="N47" s="2"/>
      <c r="O47" s="2"/>
    </row>
    <row r="48" spans="1:18" ht="15" customHeight="1" x14ac:dyDescent="0.2">
      <c r="A48" s="48"/>
      <c r="B48" s="48"/>
      <c r="C48" s="48"/>
      <c r="D48" s="4"/>
      <c r="E48" s="4"/>
      <c r="F48" s="4"/>
      <c r="G48" s="2"/>
      <c r="H48" s="2"/>
      <c r="I48" s="2"/>
      <c r="J48" s="2"/>
      <c r="K48" s="2"/>
      <c r="L48" s="2"/>
      <c r="M48" s="2"/>
      <c r="N48" s="2"/>
      <c r="O48" s="2"/>
    </row>
    <row r="49" spans="1:15" ht="15" customHeight="1" x14ac:dyDescent="0.2">
      <c r="A49" s="4"/>
      <c r="B49" s="4"/>
      <c r="C49" s="4"/>
      <c r="D49" s="4"/>
      <c r="E49" s="4"/>
      <c r="F49" s="4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"/>
      <c r="B50" s="4"/>
      <c r="C50" s="4"/>
      <c r="D50" s="4"/>
      <c r="E50" s="4"/>
      <c r="F50" s="4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4"/>
      <c r="B51" s="4"/>
      <c r="C51" s="4"/>
      <c r="D51" s="4"/>
      <c r="E51" s="4"/>
      <c r="F51" s="4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4"/>
      <c r="B52" s="4"/>
      <c r="C52" s="4"/>
      <c r="D52" s="4"/>
      <c r="E52" s="4"/>
      <c r="F52" s="4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4"/>
      <c r="B53" s="4"/>
      <c r="C53" s="4"/>
      <c r="D53" s="4"/>
      <c r="E53" s="4"/>
      <c r="F53" s="4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A69" s="2"/>
      <c r="B69" s="2"/>
      <c r="C69" s="2"/>
      <c r="D69" s="2"/>
      <c r="E69" s="2"/>
      <c r="F69" s="2"/>
      <c r="G69" s="2"/>
      <c r="H69" s="2"/>
    </row>
    <row r="70" spans="1:11" x14ac:dyDescent="0.2">
      <c r="A70" s="2"/>
      <c r="B70" s="2"/>
      <c r="C70" s="2"/>
      <c r="D70" s="2"/>
      <c r="E70" s="2"/>
      <c r="F70" s="2"/>
      <c r="G70" s="2"/>
      <c r="H70" s="2"/>
    </row>
    <row r="71" spans="1:11" x14ac:dyDescent="0.2">
      <c r="A71" s="2"/>
      <c r="B71" s="2"/>
      <c r="C71" s="2"/>
      <c r="D71" s="2"/>
      <c r="E71" s="2"/>
      <c r="F71" s="2"/>
      <c r="G71" s="2"/>
      <c r="H71" s="2"/>
    </row>
    <row r="72" spans="1:11" x14ac:dyDescent="0.2">
      <c r="A72" s="2"/>
      <c r="B72" s="2"/>
      <c r="C72" s="2"/>
      <c r="D72" s="2"/>
      <c r="E72" s="2"/>
      <c r="F72" s="2"/>
      <c r="G72" s="2"/>
      <c r="H72" s="2"/>
    </row>
    <row r="73" spans="1:11" x14ac:dyDescent="0.2">
      <c r="A73" s="2"/>
      <c r="B73" s="2"/>
      <c r="C73" s="2"/>
      <c r="D73" s="2"/>
      <c r="E73" s="2"/>
      <c r="F73" s="2"/>
      <c r="G73" s="2"/>
    </row>
    <row r="74" spans="1:11" x14ac:dyDescent="0.2">
      <c r="A74" s="2"/>
      <c r="B74" s="2"/>
      <c r="C74" s="2"/>
      <c r="D74" s="2"/>
      <c r="E74" s="2"/>
      <c r="F74" s="2"/>
      <c r="G74" s="2"/>
    </row>
  </sheetData>
  <mergeCells count="14">
    <mergeCell ref="A14:F14"/>
    <mergeCell ref="A45:F45"/>
    <mergeCell ref="A41:F41"/>
    <mergeCell ref="A44:F44"/>
    <mergeCell ref="A39:C39"/>
    <mergeCell ref="A43:F43"/>
    <mergeCell ref="A40:F40"/>
    <mergeCell ref="A12:C12"/>
    <mergeCell ref="A10:C10"/>
    <mergeCell ref="A1:F1"/>
    <mergeCell ref="A2:F2"/>
    <mergeCell ref="A3:F3"/>
    <mergeCell ref="A4:F4"/>
    <mergeCell ref="A11:C1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2021-10-04T11:45:31Z</cp:lastPrinted>
  <dcterms:created xsi:type="dcterms:W3CDTF">2001-04-19T06:32:12Z</dcterms:created>
  <dcterms:modified xsi:type="dcterms:W3CDTF">2021-10-11T09:41:10Z</dcterms:modified>
</cp:coreProperties>
</file>