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75" windowWidth="11295" windowHeight="294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'RO'!$A$1:$F$60</definedName>
  </definedNames>
  <calcPr fullCalcOnLoad="1"/>
</workbook>
</file>

<file path=xl/sharedStrings.xml><?xml version="1.0" encoding="utf-8"?>
<sst xmlns="http://schemas.openxmlformats.org/spreadsheetml/2006/main" count="87" uniqueCount="76">
  <si>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</si>
  <si>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</si>
  <si>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</si>
  <si>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</si>
  <si>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</si>
  <si>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</si>
  <si>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</si>
  <si>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</si>
  <si>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</si>
  <si>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</si>
  <si>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</si>
  <si>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</si>
  <si>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</si>
  <si>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</si>
  <si>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</si>
  <si>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</si>
  <si>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Vypracoval: Hornoch</t>
  </si>
  <si>
    <t>zapojení zůstatku roku 2018 - pol. 8115</t>
  </si>
  <si>
    <t>Kultura</t>
  </si>
  <si>
    <t>Rozpočtové  opatření č. 2/2019</t>
  </si>
  <si>
    <t>Mateřské školy</t>
  </si>
  <si>
    <t>3111/5171</t>
  </si>
  <si>
    <t>3111/6121</t>
  </si>
  <si>
    <t>MŠ V Aleji - kůlna na zahradní nářadí a nábytek</t>
  </si>
  <si>
    <t>Úřad</t>
  </si>
  <si>
    <t>6171/6121</t>
  </si>
  <si>
    <t>Elektronická úřední deska</t>
  </si>
  <si>
    <t>v tom: ÚZ 100</t>
  </si>
  <si>
    <t>Sportovní hala</t>
  </si>
  <si>
    <t>3412/5154</t>
  </si>
  <si>
    <t>3412/5171</t>
  </si>
  <si>
    <t>Pohřebnictví</t>
  </si>
  <si>
    <t>3632/5192</t>
  </si>
  <si>
    <t>3399/5175</t>
  </si>
  <si>
    <t>Pracovní četa</t>
  </si>
  <si>
    <t>Nákup zahradní techniky pro pracovní četu</t>
  </si>
  <si>
    <t>3399/2111</t>
  </si>
  <si>
    <t>Sociální pohřby</t>
  </si>
  <si>
    <t xml:space="preserve"> v  Kč  / pro ZMČ/</t>
  </si>
  <si>
    <t>Elektrická energie</t>
  </si>
  <si>
    <t>Opravy a udržování</t>
  </si>
  <si>
    <t>3412/2132</t>
  </si>
  <si>
    <t>Brno, 18.2.2019</t>
  </si>
  <si>
    <t>Veřejná zeleň</t>
  </si>
  <si>
    <t>3639/5011</t>
  </si>
  <si>
    <t>3639/5031</t>
  </si>
  <si>
    <t>Údržba silniční zeleně</t>
  </si>
  <si>
    <t>v tom: ÚZ 79</t>
  </si>
  <si>
    <t>3745/5169</t>
  </si>
  <si>
    <t>Platy zaměstnanců ÚMČ</t>
  </si>
  <si>
    <t>Odvod sociálního pojištění</t>
  </si>
  <si>
    <t>Odvod zdravotního pojištění</t>
  </si>
  <si>
    <t>3639/5032</t>
  </si>
  <si>
    <t>Oprava a údržba pro všechny MŠ</t>
  </si>
  <si>
    <t>Příjmy z vlastní činnosti - propagace na kulturních akcích</t>
  </si>
  <si>
    <t>Příjmy z pronájmu nebytových prostor - tělocvična</t>
  </si>
  <si>
    <t>Pohoštění</t>
  </si>
  <si>
    <t>Rekonstrukce sportovního areálu Karkulínova</t>
  </si>
  <si>
    <t>Rekonstrukce dětského hřiště na ulici Moravská</t>
  </si>
  <si>
    <t>3745/6121</t>
  </si>
  <si>
    <t>Hasiči</t>
  </si>
  <si>
    <t>5512/5137</t>
  </si>
  <si>
    <t>5512/5139</t>
  </si>
  <si>
    <t>5512/5167</t>
  </si>
  <si>
    <t>JSDH Holásky - DDHM</t>
  </si>
  <si>
    <t xml:space="preserve">JSDH Holásky - nákup materiálu </t>
  </si>
  <si>
    <t>Herní prvky</t>
  </si>
  <si>
    <t>JSDH Holásky - školení</t>
  </si>
  <si>
    <t>6171/5166</t>
  </si>
  <si>
    <t>Konzultační a poradenské služby</t>
  </si>
  <si>
    <t>3412/6121</t>
  </si>
  <si>
    <t>Skate park Tuřany - II. etapa</t>
  </si>
  <si>
    <t>Tímto RO č. 2/2019 se příjmy zvýšily o 70 tisíc Kč, tj. na 50 652 000 Kč a výdaje se zvýšily o 3 831 tisíc Kč, tj. na 54 960 000 Kč.</t>
  </si>
  <si>
    <t xml:space="preserve">Rozdíl mezi příjmy a výdaji činí 4 308 tis.Kč a je kryt položkou financování. </t>
  </si>
  <si>
    <t>3639/6123</t>
  </si>
  <si>
    <t>Toto rozpočtové opatření bylo schváleno na 3/VIII. zasedání ZMČ dne 28.2.2019.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</si>
</sst>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vertical="center"/>
    </xf>
    <xf numFmtId="3" fontId="45" fillId="0" borderId="13" xfId="0" applyNumberFormat="1" applyFont="1" applyFill="1" applyBorder="1" applyAlignment="1">
      <alignment vertical="center"/>
    </xf>
    <xf numFmtId="3" fontId="46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5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SheetLayoutView="100" workbookViewId="0" topLeftCell="A25">
      <selection activeCell="C60" sqref="C60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9" t="s">
        <v>12</v>
      </c>
      <c r="B1" s="70"/>
      <c r="C1" s="70"/>
      <c r="D1" s="70"/>
      <c r="E1" s="70"/>
      <c r="F1" s="70"/>
      <c r="G1" s="2"/>
    </row>
    <row r="2" spans="1:7" ht="14.25" customHeight="1">
      <c r="A2" s="69" t="s">
        <v>19</v>
      </c>
      <c r="B2" s="70"/>
      <c r="C2" s="70"/>
      <c r="D2" s="70"/>
      <c r="E2" s="70"/>
      <c r="F2" s="70"/>
      <c r="G2" s="2"/>
    </row>
    <row r="3" spans="1:7" ht="14.25" customHeight="1" thickBot="1">
      <c r="A3" s="72" t="s">
        <v>38</v>
      </c>
      <c r="B3" s="72"/>
      <c r="C3" s="72"/>
      <c r="D3" s="72"/>
      <c r="E3" s="72"/>
      <c r="F3" s="72"/>
      <c r="G3" s="2"/>
    </row>
    <row r="4" spans="1:7" ht="18.75" customHeight="1" thickBot="1">
      <c r="A4" s="73" t="s">
        <v>2</v>
      </c>
      <c r="B4" s="74"/>
      <c r="C4" s="74"/>
      <c r="D4" s="74"/>
      <c r="E4" s="74"/>
      <c r="F4" s="75"/>
      <c r="G4" s="4"/>
    </row>
    <row r="5" spans="1:10" ht="27" customHeight="1">
      <c r="A5" s="12" t="s">
        <v>7</v>
      </c>
      <c r="B5" s="13" t="s">
        <v>9</v>
      </c>
      <c r="C5" s="36" t="s">
        <v>8</v>
      </c>
      <c r="D5" s="13" t="s">
        <v>4</v>
      </c>
      <c r="E5" s="13" t="s">
        <v>5</v>
      </c>
      <c r="F5" s="31" t="s">
        <v>6</v>
      </c>
      <c r="G5" s="3"/>
      <c r="H5" s="3"/>
      <c r="I5" s="2"/>
      <c r="J5" s="2"/>
    </row>
    <row r="6" spans="1:10" s="4" customFormat="1" ht="14.25" customHeight="1">
      <c r="A6" s="12">
        <v>1</v>
      </c>
      <c r="B6" s="32" t="s">
        <v>36</v>
      </c>
      <c r="C6" s="33" t="s">
        <v>54</v>
      </c>
      <c r="D6" s="14">
        <v>0</v>
      </c>
      <c r="E6" s="14">
        <v>20000</v>
      </c>
      <c r="F6" s="15">
        <f>D6+E6</f>
        <v>20000</v>
      </c>
      <c r="G6" s="5"/>
      <c r="H6" s="5"/>
      <c r="J6" s="2"/>
    </row>
    <row r="7" spans="1:10" s="4" customFormat="1" ht="14.25" customHeight="1">
      <c r="A7" s="34">
        <v>2</v>
      </c>
      <c r="B7" s="45" t="s">
        <v>41</v>
      </c>
      <c r="C7" s="35" t="s">
        <v>55</v>
      </c>
      <c r="D7" s="14">
        <v>850000</v>
      </c>
      <c r="E7" s="14">
        <v>50000</v>
      </c>
      <c r="F7" s="15">
        <f>D7+E7</f>
        <v>900000</v>
      </c>
      <c r="G7" s="5"/>
      <c r="H7" s="5"/>
      <c r="J7" s="2"/>
    </row>
    <row r="8" spans="1:10" ht="14.25" customHeight="1" thickBot="1">
      <c r="A8" s="50"/>
      <c r="B8" s="40"/>
      <c r="C8" s="41"/>
      <c r="D8" s="42"/>
      <c r="E8" s="43"/>
      <c r="F8" s="44"/>
      <c r="G8" s="5"/>
      <c r="H8" s="5"/>
      <c r="I8" s="4"/>
      <c r="J8" s="2"/>
    </row>
    <row r="9" spans="1:10" ht="14.25" customHeight="1" thickBot="1">
      <c r="A9" s="84" t="s">
        <v>10</v>
      </c>
      <c r="B9" s="85"/>
      <c r="C9" s="85"/>
      <c r="D9" s="51"/>
      <c r="E9" s="52">
        <f>SUM(E6:E8)</f>
        <v>70000</v>
      </c>
      <c r="F9" s="53"/>
      <c r="G9" s="5"/>
      <c r="H9" s="5"/>
      <c r="I9" s="4"/>
      <c r="J9" s="2"/>
    </row>
    <row r="10" spans="1:10" s="4" customFormat="1" ht="14.25" customHeight="1">
      <c r="A10" s="87" t="s">
        <v>14</v>
      </c>
      <c r="B10" s="88"/>
      <c r="C10" s="88"/>
      <c r="D10" s="54"/>
      <c r="E10" s="54"/>
      <c r="F10" s="55"/>
      <c r="G10" s="5"/>
      <c r="H10" s="5"/>
      <c r="J10" s="2"/>
    </row>
    <row r="11" spans="1:11" ht="14.25" customHeight="1">
      <c r="A11" s="76" t="s">
        <v>17</v>
      </c>
      <c r="B11" s="77"/>
      <c r="C11" s="78"/>
      <c r="D11" s="14">
        <v>547000</v>
      </c>
      <c r="E11" s="14">
        <v>3761000</v>
      </c>
      <c r="F11" s="15">
        <f>D11+E11</f>
        <v>4308000</v>
      </c>
      <c r="G11" s="5"/>
      <c r="H11" s="5"/>
      <c r="I11" s="4"/>
      <c r="J11" s="2"/>
      <c r="K11" s="6"/>
    </row>
    <row r="12" spans="1:10" ht="14.25" customHeight="1" thickBot="1">
      <c r="A12" s="79" t="s">
        <v>13</v>
      </c>
      <c r="B12" s="80"/>
      <c r="C12" s="80"/>
      <c r="D12" s="56"/>
      <c r="E12" s="57">
        <f>SUM(E9+E10+E11)</f>
        <v>3831000</v>
      </c>
      <c r="F12" s="58"/>
      <c r="G12" s="5"/>
      <c r="H12" s="5"/>
      <c r="I12" s="4"/>
      <c r="J12" s="2"/>
    </row>
    <row r="13" spans="1:10" ht="10.5" customHeight="1" thickBot="1">
      <c r="A13" s="21"/>
      <c r="B13" s="22"/>
      <c r="C13" s="22"/>
      <c r="D13" s="22"/>
      <c r="E13" s="23"/>
      <c r="F13" s="24"/>
      <c r="G13" s="5"/>
      <c r="H13" s="5"/>
      <c r="I13" s="4"/>
      <c r="J13" s="2"/>
    </row>
    <row r="14" spans="1:10" s="4" customFormat="1" ht="18" customHeight="1" thickBot="1">
      <c r="A14" s="81" t="s">
        <v>3</v>
      </c>
      <c r="B14" s="82"/>
      <c r="C14" s="82"/>
      <c r="D14" s="82"/>
      <c r="E14" s="82"/>
      <c r="F14" s="83"/>
      <c r="G14" s="5"/>
      <c r="H14" s="5"/>
      <c r="J14" s="2"/>
    </row>
    <row r="15" spans="1:10" s="4" customFormat="1" ht="27" customHeight="1">
      <c r="A15" s="25" t="s">
        <v>7</v>
      </c>
      <c r="B15" s="26" t="s">
        <v>0</v>
      </c>
      <c r="C15" s="27" t="s">
        <v>8</v>
      </c>
      <c r="D15" s="26" t="s">
        <v>4</v>
      </c>
      <c r="E15" s="26" t="s">
        <v>5</v>
      </c>
      <c r="F15" s="28" t="s">
        <v>6</v>
      </c>
      <c r="G15" s="5"/>
      <c r="H15" s="5"/>
      <c r="J15" s="2"/>
    </row>
    <row r="16" spans="1:10" s="4" customFormat="1" ht="14.25" customHeight="1">
      <c r="A16" s="12"/>
      <c r="B16" s="13"/>
      <c r="C16" s="17" t="s">
        <v>20</v>
      </c>
      <c r="D16" s="29"/>
      <c r="E16" s="29"/>
      <c r="F16" s="30"/>
      <c r="G16" s="5"/>
      <c r="H16" s="3"/>
      <c r="I16" s="2"/>
      <c r="J16" s="2"/>
    </row>
    <row r="17" spans="1:10" s="4" customFormat="1" ht="14.25" customHeight="1">
      <c r="A17" s="12">
        <v>1</v>
      </c>
      <c r="B17" s="13" t="s">
        <v>21</v>
      </c>
      <c r="C17" s="16" t="s">
        <v>53</v>
      </c>
      <c r="D17" s="14">
        <v>200000</v>
      </c>
      <c r="E17" s="14">
        <v>150000</v>
      </c>
      <c r="F17" s="15">
        <f>D17+E17</f>
        <v>350000</v>
      </c>
      <c r="G17" s="5"/>
      <c r="H17" s="3"/>
      <c r="I17" s="2"/>
      <c r="J17" s="2"/>
    </row>
    <row r="18" spans="1:10" s="4" customFormat="1" ht="14.25" customHeight="1">
      <c r="A18" s="12"/>
      <c r="B18" s="13"/>
      <c r="C18" s="19" t="s">
        <v>27</v>
      </c>
      <c r="D18" s="20">
        <v>0</v>
      </c>
      <c r="E18" s="49">
        <v>24623.1</v>
      </c>
      <c r="F18" s="48">
        <f>D18+E18</f>
        <v>24623.1</v>
      </c>
      <c r="G18" s="5"/>
      <c r="H18" s="3"/>
      <c r="I18" s="2"/>
      <c r="J18" s="2"/>
    </row>
    <row r="19" spans="1:10" s="4" customFormat="1" ht="14.25" customHeight="1">
      <c r="A19" s="12">
        <v>2</v>
      </c>
      <c r="B19" s="13" t="s">
        <v>22</v>
      </c>
      <c r="C19" s="16" t="s">
        <v>23</v>
      </c>
      <c r="D19" s="14">
        <v>150000</v>
      </c>
      <c r="E19" s="14">
        <v>-150000</v>
      </c>
      <c r="F19" s="15">
        <f aca="true" t="shared" si="0" ref="F19:F49">D19+E19</f>
        <v>0</v>
      </c>
      <c r="G19" s="5"/>
      <c r="H19" s="3"/>
      <c r="I19" s="2"/>
      <c r="J19" s="2"/>
    </row>
    <row r="20" spans="1:10" s="4" customFormat="1" ht="14.25" customHeight="1">
      <c r="A20" s="7"/>
      <c r="B20" s="8"/>
      <c r="C20" s="46" t="s">
        <v>18</v>
      </c>
      <c r="D20" s="11"/>
      <c r="E20" s="11"/>
      <c r="F20" s="10"/>
      <c r="G20" s="3"/>
      <c r="H20" s="3"/>
      <c r="I20" s="2"/>
      <c r="J20" s="2"/>
    </row>
    <row r="21" spans="1:10" s="4" customFormat="1" ht="14.25" customHeight="1">
      <c r="A21" s="12">
        <v>3</v>
      </c>
      <c r="B21" s="13" t="s">
        <v>33</v>
      </c>
      <c r="C21" s="18" t="s">
        <v>56</v>
      </c>
      <c r="D21" s="14">
        <v>50000</v>
      </c>
      <c r="E21" s="14">
        <v>15000</v>
      </c>
      <c r="F21" s="15">
        <f>D21+E21</f>
        <v>65000</v>
      </c>
      <c r="G21" s="3"/>
      <c r="H21" s="3"/>
      <c r="I21" s="2"/>
      <c r="J21" s="2"/>
    </row>
    <row r="22" spans="1:10" s="4" customFormat="1" ht="14.25" customHeight="1">
      <c r="A22" s="7"/>
      <c r="B22" s="13"/>
      <c r="C22" s="17" t="s">
        <v>28</v>
      </c>
      <c r="D22" s="9"/>
      <c r="E22" s="9"/>
      <c r="F22" s="10"/>
      <c r="G22" s="3"/>
      <c r="H22" s="3"/>
      <c r="I22" s="2"/>
      <c r="J22" s="2"/>
    </row>
    <row r="23" spans="1:10" s="4" customFormat="1" ht="14.25" customHeight="1">
      <c r="A23" s="12">
        <v>4</v>
      </c>
      <c r="B23" s="13" t="s">
        <v>29</v>
      </c>
      <c r="C23" s="16" t="s">
        <v>39</v>
      </c>
      <c r="D23" s="14">
        <v>400000</v>
      </c>
      <c r="E23" s="14">
        <v>75000</v>
      </c>
      <c r="F23" s="15">
        <f t="shared" si="0"/>
        <v>475000</v>
      </c>
      <c r="G23" s="3"/>
      <c r="H23" s="3"/>
      <c r="I23" s="2"/>
      <c r="J23" s="2"/>
    </row>
    <row r="24" spans="1:10" s="4" customFormat="1" ht="14.25" customHeight="1">
      <c r="A24" s="12">
        <v>5</v>
      </c>
      <c r="B24" s="13" t="s">
        <v>30</v>
      </c>
      <c r="C24" s="16" t="s">
        <v>40</v>
      </c>
      <c r="D24" s="14">
        <v>50000</v>
      </c>
      <c r="E24" s="14">
        <v>35000</v>
      </c>
      <c r="F24" s="15">
        <f t="shared" si="0"/>
        <v>85000</v>
      </c>
      <c r="G24" s="3"/>
      <c r="H24" s="3"/>
      <c r="I24" s="2"/>
      <c r="J24" s="2"/>
    </row>
    <row r="25" spans="1:10" s="4" customFormat="1" ht="14.25" customHeight="1">
      <c r="A25" s="12">
        <v>6</v>
      </c>
      <c r="B25" s="13" t="s">
        <v>70</v>
      </c>
      <c r="C25" s="16" t="s">
        <v>57</v>
      </c>
      <c r="D25" s="14">
        <v>1000000</v>
      </c>
      <c r="E25" s="14">
        <v>1500000</v>
      </c>
      <c r="F25" s="15">
        <f t="shared" si="0"/>
        <v>2500000</v>
      </c>
      <c r="G25" s="3"/>
      <c r="H25" s="3"/>
      <c r="I25" s="2"/>
      <c r="J25" s="2"/>
    </row>
    <row r="26" spans="1:10" s="4" customFormat="1" ht="14.25" customHeight="1">
      <c r="A26" s="12"/>
      <c r="B26" s="13"/>
      <c r="C26" s="17" t="s">
        <v>31</v>
      </c>
      <c r="D26" s="14"/>
      <c r="E26" s="14"/>
      <c r="F26" s="15"/>
      <c r="G26" s="5"/>
      <c r="H26" s="3"/>
      <c r="I26" s="2"/>
      <c r="J26" s="2"/>
    </row>
    <row r="27" spans="1:10" s="4" customFormat="1" ht="14.25" customHeight="1">
      <c r="A27" s="12">
        <v>7</v>
      </c>
      <c r="B27" s="13" t="s">
        <v>32</v>
      </c>
      <c r="C27" s="16" t="s">
        <v>37</v>
      </c>
      <c r="D27" s="14">
        <v>20000</v>
      </c>
      <c r="E27" s="14">
        <v>20000</v>
      </c>
      <c r="F27" s="15">
        <f t="shared" si="0"/>
        <v>40000</v>
      </c>
      <c r="G27" s="5"/>
      <c r="H27" s="3"/>
      <c r="I27" s="2"/>
      <c r="J27" s="2"/>
    </row>
    <row r="28" spans="1:10" s="4" customFormat="1" ht="14.25" customHeight="1">
      <c r="A28" s="12"/>
      <c r="B28" s="13"/>
      <c r="C28" s="17" t="s">
        <v>34</v>
      </c>
      <c r="D28" s="14"/>
      <c r="E28" s="14"/>
      <c r="F28" s="15"/>
      <c r="G28" s="3"/>
      <c r="H28" s="3"/>
      <c r="I28" s="2"/>
      <c r="J28" s="2"/>
    </row>
    <row r="29" spans="1:10" s="4" customFormat="1" ht="14.25" customHeight="1">
      <c r="A29" s="12">
        <v>8</v>
      </c>
      <c r="B29" s="13" t="s">
        <v>44</v>
      </c>
      <c r="C29" s="16" t="s">
        <v>49</v>
      </c>
      <c r="D29" s="14">
        <v>1000000</v>
      </c>
      <c r="E29" s="14">
        <v>28754</v>
      </c>
      <c r="F29" s="15">
        <f t="shared" si="0"/>
        <v>1028754</v>
      </c>
      <c r="G29" s="3"/>
      <c r="H29" s="3"/>
      <c r="I29" s="2"/>
      <c r="J29" s="2"/>
    </row>
    <row r="30" spans="1:10" s="4" customFormat="1" ht="14.25" customHeight="1">
      <c r="A30" s="12"/>
      <c r="B30" s="13"/>
      <c r="C30" s="19" t="s">
        <v>47</v>
      </c>
      <c r="D30" s="37">
        <v>0</v>
      </c>
      <c r="E30" s="37">
        <v>28754</v>
      </c>
      <c r="F30" s="38">
        <f t="shared" si="0"/>
        <v>28754</v>
      </c>
      <c r="G30" s="3"/>
      <c r="H30" s="3"/>
      <c r="I30" s="2"/>
      <c r="J30" s="2"/>
    </row>
    <row r="31" spans="1:10" s="4" customFormat="1" ht="14.25" customHeight="1">
      <c r="A31" s="12">
        <v>9</v>
      </c>
      <c r="B31" s="13" t="s">
        <v>45</v>
      </c>
      <c r="C31" s="16" t="s">
        <v>50</v>
      </c>
      <c r="D31" s="14">
        <v>265000</v>
      </c>
      <c r="E31" s="14">
        <v>8000</v>
      </c>
      <c r="F31" s="15">
        <f t="shared" si="0"/>
        <v>273000</v>
      </c>
      <c r="G31" s="5"/>
      <c r="H31" s="3"/>
      <c r="I31" s="2"/>
      <c r="J31" s="2"/>
    </row>
    <row r="32" spans="1:10" s="4" customFormat="1" ht="14.25" customHeight="1">
      <c r="A32" s="12"/>
      <c r="B32" s="13"/>
      <c r="C32" s="19" t="s">
        <v>47</v>
      </c>
      <c r="D32" s="37">
        <v>0</v>
      </c>
      <c r="E32" s="37">
        <v>8000</v>
      </c>
      <c r="F32" s="38">
        <f t="shared" si="0"/>
        <v>8000</v>
      </c>
      <c r="G32" s="5"/>
      <c r="H32" s="3"/>
      <c r="I32" s="2"/>
      <c r="J32" s="2"/>
    </row>
    <row r="33" spans="1:10" s="4" customFormat="1" ht="14.25" customHeight="1">
      <c r="A33" s="12">
        <v>10</v>
      </c>
      <c r="B33" s="13" t="s">
        <v>52</v>
      </c>
      <c r="C33" s="16" t="s">
        <v>51</v>
      </c>
      <c r="D33" s="14">
        <v>96000</v>
      </c>
      <c r="E33" s="14">
        <v>3000</v>
      </c>
      <c r="F33" s="15">
        <f t="shared" si="0"/>
        <v>99000</v>
      </c>
      <c r="G33" s="5"/>
      <c r="H33" s="3"/>
      <c r="I33" s="2"/>
      <c r="J33" s="2"/>
    </row>
    <row r="34" spans="1:10" s="4" customFormat="1" ht="14.25" customHeight="1">
      <c r="A34" s="12"/>
      <c r="B34" s="13"/>
      <c r="C34" s="19" t="s">
        <v>47</v>
      </c>
      <c r="D34" s="37">
        <v>0</v>
      </c>
      <c r="E34" s="37">
        <v>3000</v>
      </c>
      <c r="F34" s="38">
        <f t="shared" si="0"/>
        <v>3000</v>
      </c>
      <c r="G34" s="5"/>
      <c r="H34" s="3"/>
      <c r="I34" s="2"/>
      <c r="J34" s="2"/>
    </row>
    <row r="35" spans="1:10" s="4" customFormat="1" ht="14.25" customHeight="1">
      <c r="A35" s="12">
        <v>11</v>
      </c>
      <c r="B35" s="13" t="s">
        <v>74</v>
      </c>
      <c r="C35" s="16" t="s">
        <v>35</v>
      </c>
      <c r="D35" s="14">
        <v>170000</v>
      </c>
      <c r="E35" s="14">
        <v>10000</v>
      </c>
      <c r="F35" s="15">
        <f t="shared" si="0"/>
        <v>180000</v>
      </c>
      <c r="G35" s="5"/>
      <c r="H35" s="3"/>
      <c r="I35" s="2"/>
      <c r="J35" s="2"/>
    </row>
    <row r="36" spans="1:10" s="4" customFormat="1" ht="14.25" customHeight="1">
      <c r="A36" s="12"/>
      <c r="B36" s="13"/>
      <c r="C36" s="17" t="s">
        <v>43</v>
      </c>
      <c r="D36" s="14"/>
      <c r="E36" s="14"/>
      <c r="F36" s="15"/>
      <c r="G36" s="5"/>
      <c r="H36" s="3"/>
      <c r="I36" s="2"/>
      <c r="J36" s="2"/>
    </row>
    <row r="37" spans="1:10" s="4" customFormat="1" ht="14.25" customHeight="1">
      <c r="A37" s="12">
        <v>12</v>
      </c>
      <c r="B37" s="13" t="s">
        <v>48</v>
      </c>
      <c r="C37" s="16" t="s">
        <v>46</v>
      </c>
      <c r="D37" s="14">
        <v>473000</v>
      </c>
      <c r="E37" s="14">
        <v>-39754</v>
      </c>
      <c r="F37" s="15">
        <f t="shared" si="0"/>
        <v>433246</v>
      </c>
      <c r="G37" s="5"/>
      <c r="H37" s="3"/>
      <c r="I37" s="2"/>
      <c r="J37" s="2"/>
    </row>
    <row r="38" spans="1:10" s="4" customFormat="1" ht="14.25" customHeight="1">
      <c r="A38" s="12"/>
      <c r="B38" s="13"/>
      <c r="C38" s="19" t="s">
        <v>47</v>
      </c>
      <c r="D38" s="37">
        <v>473000</v>
      </c>
      <c r="E38" s="37">
        <v>-39754</v>
      </c>
      <c r="F38" s="38">
        <f>D38+E38</f>
        <v>433246</v>
      </c>
      <c r="G38" s="5"/>
      <c r="H38" s="3"/>
      <c r="I38" s="2"/>
      <c r="J38" s="2"/>
    </row>
    <row r="39" spans="1:10" s="4" customFormat="1" ht="14.25" customHeight="1">
      <c r="A39" s="12">
        <v>13</v>
      </c>
      <c r="B39" s="13" t="s">
        <v>59</v>
      </c>
      <c r="C39" s="16" t="s">
        <v>66</v>
      </c>
      <c r="D39" s="14">
        <v>500000</v>
      </c>
      <c r="E39" s="14">
        <v>-350000</v>
      </c>
      <c r="F39" s="15">
        <f>D39+E39</f>
        <v>150000</v>
      </c>
      <c r="G39" s="5"/>
      <c r="H39" s="3"/>
      <c r="I39" s="2"/>
      <c r="J39" s="2"/>
    </row>
    <row r="40" spans="1:10" s="4" customFormat="1" ht="14.25" customHeight="1">
      <c r="A40" s="12">
        <v>14</v>
      </c>
      <c r="B40" s="13" t="s">
        <v>59</v>
      </c>
      <c r="C40" s="16" t="s">
        <v>58</v>
      </c>
      <c r="D40" s="14">
        <v>0</v>
      </c>
      <c r="E40" s="14">
        <v>2000000</v>
      </c>
      <c r="F40" s="15">
        <f>D40+E40</f>
        <v>2000000</v>
      </c>
      <c r="G40" s="5"/>
      <c r="H40" s="3"/>
      <c r="I40" s="2"/>
      <c r="J40" s="2"/>
    </row>
    <row r="41" spans="1:10" s="4" customFormat="1" ht="14.25" customHeight="1">
      <c r="A41" s="12">
        <v>15</v>
      </c>
      <c r="B41" s="13" t="s">
        <v>59</v>
      </c>
      <c r="C41" s="16" t="s">
        <v>71</v>
      </c>
      <c r="D41" s="14">
        <v>150000</v>
      </c>
      <c r="E41" s="14">
        <v>100000</v>
      </c>
      <c r="F41" s="15">
        <f>D41+E41</f>
        <v>250000</v>
      </c>
      <c r="G41" s="5"/>
      <c r="H41" s="3"/>
      <c r="I41" s="2"/>
      <c r="J41" s="2"/>
    </row>
    <row r="42" spans="1:10" s="4" customFormat="1" ht="14.25" customHeight="1">
      <c r="A42" s="12"/>
      <c r="B42" s="13"/>
      <c r="C42" s="17" t="s">
        <v>60</v>
      </c>
      <c r="D42" s="14"/>
      <c r="E42" s="37"/>
      <c r="F42" s="38"/>
      <c r="G42" s="5"/>
      <c r="H42" s="3"/>
      <c r="I42" s="2"/>
      <c r="J42" s="2"/>
    </row>
    <row r="43" spans="1:10" s="4" customFormat="1" ht="14.25" customHeight="1">
      <c r="A43" s="12">
        <v>16</v>
      </c>
      <c r="B43" s="13" t="s">
        <v>61</v>
      </c>
      <c r="C43" s="16" t="s">
        <v>64</v>
      </c>
      <c r="D43" s="14">
        <v>200000</v>
      </c>
      <c r="E43" s="14">
        <v>46000</v>
      </c>
      <c r="F43" s="15">
        <f>D43+E43</f>
        <v>246000</v>
      </c>
      <c r="G43" s="5"/>
      <c r="H43" s="3"/>
      <c r="I43" s="2"/>
      <c r="J43" s="2"/>
    </row>
    <row r="44" spans="1:10" s="4" customFormat="1" ht="14.25" customHeight="1">
      <c r="A44" s="12">
        <v>17</v>
      </c>
      <c r="B44" s="13" t="s">
        <v>62</v>
      </c>
      <c r="C44" s="16" t="s">
        <v>65</v>
      </c>
      <c r="D44" s="14">
        <v>30000</v>
      </c>
      <c r="E44" s="14">
        <v>11000</v>
      </c>
      <c r="F44" s="15">
        <f>D44+E44</f>
        <v>41000</v>
      </c>
      <c r="G44" s="5"/>
      <c r="H44" s="3"/>
      <c r="I44" s="2"/>
      <c r="J44" s="2"/>
    </row>
    <row r="45" spans="1:10" s="4" customFormat="1" ht="14.25" customHeight="1">
      <c r="A45" s="12">
        <v>18</v>
      </c>
      <c r="B45" s="13" t="s">
        <v>63</v>
      </c>
      <c r="C45" s="16" t="s">
        <v>67</v>
      </c>
      <c r="D45" s="14">
        <v>10000</v>
      </c>
      <c r="E45" s="14">
        <v>9000</v>
      </c>
      <c r="F45" s="15">
        <f>D45+E45</f>
        <v>19000</v>
      </c>
      <c r="G45" s="5"/>
      <c r="H45" s="3"/>
      <c r="I45" s="2"/>
      <c r="J45" s="2"/>
    </row>
    <row r="46" spans="1:10" s="4" customFormat="1" ht="14.25" customHeight="1">
      <c r="A46" s="12"/>
      <c r="B46" s="13"/>
      <c r="C46" s="17" t="s">
        <v>24</v>
      </c>
      <c r="D46" s="14"/>
      <c r="E46" s="14"/>
      <c r="F46" s="15"/>
      <c r="G46" s="5"/>
      <c r="H46" s="3"/>
      <c r="I46" s="2"/>
      <c r="J46" s="2"/>
    </row>
    <row r="47" spans="1:10" s="4" customFormat="1" ht="14.25" customHeight="1">
      <c r="A47" s="12">
        <v>19</v>
      </c>
      <c r="B47" s="13" t="s">
        <v>68</v>
      </c>
      <c r="C47" s="16" t="s">
        <v>69</v>
      </c>
      <c r="D47" s="14">
        <v>50000</v>
      </c>
      <c r="E47" s="14">
        <v>50000</v>
      </c>
      <c r="F47" s="15">
        <f t="shared" si="0"/>
        <v>100000</v>
      </c>
      <c r="G47" s="5"/>
      <c r="H47" s="3"/>
      <c r="I47" s="2"/>
      <c r="J47" s="2"/>
    </row>
    <row r="48" spans="1:10" s="4" customFormat="1" ht="14.25" customHeight="1">
      <c r="A48" s="12">
        <v>20</v>
      </c>
      <c r="B48" s="13" t="s">
        <v>25</v>
      </c>
      <c r="C48" s="16" t="s">
        <v>26</v>
      </c>
      <c r="D48" s="14">
        <v>0</v>
      </c>
      <c r="E48" s="14">
        <v>310000</v>
      </c>
      <c r="F48" s="15">
        <f t="shared" si="0"/>
        <v>310000</v>
      </c>
      <c r="G48" s="5"/>
      <c r="H48" s="3"/>
      <c r="I48" s="2"/>
      <c r="J48" s="2"/>
    </row>
    <row r="49" spans="1:10" s="4" customFormat="1" ht="14.25" customHeight="1">
      <c r="A49" s="12"/>
      <c r="B49" s="13"/>
      <c r="C49" s="19" t="s">
        <v>27</v>
      </c>
      <c r="D49" s="37">
        <v>0</v>
      </c>
      <c r="E49" s="37">
        <v>300000</v>
      </c>
      <c r="F49" s="38">
        <f t="shared" si="0"/>
        <v>300000</v>
      </c>
      <c r="G49" s="5"/>
      <c r="H49" s="3"/>
      <c r="I49" s="2"/>
      <c r="J49" s="2"/>
    </row>
    <row r="50" spans="1:18" s="4" customFormat="1" ht="14.25" customHeight="1" thickBot="1">
      <c r="A50" s="12"/>
      <c r="B50" s="59"/>
      <c r="C50" s="60"/>
      <c r="D50" s="61"/>
      <c r="E50" s="61"/>
      <c r="F50" s="62"/>
      <c r="G50" s="3"/>
      <c r="H50" s="3"/>
      <c r="I50" s="2"/>
      <c r="J50" s="2"/>
      <c r="L50" s="5"/>
      <c r="M50" s="5"/>
      <c r="N50" s="5"/>
      <c r="O50" s="5"/>
      <c r="P50" s="5"/>
      <c r="Q50" s="5"/>
      <c r="R50" s="5"/>
    </row>
    <row r="51" spans="1:10" ht="14.25" customHeight="1" thickBot="1">
      <c r="A51" s="89"/>
      <c r="B51" s="90"/>
      <c r="C51" s="91"/>
      <c r="D51" s="63"/>
      <c r="E51" s="52">
        <f>E17+E19+E21+E23+E24+E25+E27+E29+E31+E33+E35+E37+E39+E40+E41+E43+E44+E45+E47+E48</f>
        <v>3831000</v>
      </c>
      <c r="F51" s="64"/>
      <c r="G51" s="2"/>
      <c r="H51" s="2"/>
      <c r="I51" s="2"/>
      <c r="J51" s="2"/>
    </row>
    <row r="52" spans="1:10" ht="12.75">
      <c r="A52" s="71" t="s">
        <v>75</v>
      </c>
      <c r="B52" s="71"/>
      <c r="C52" s="71"/>
      <c r="D52" s="71"/>
      <c r="E52" s="71"/>
      <c r="F52" s="71"/>
      <c r="G52" s="2"/>
      <c r="H52" s="2"/>
      <c r="I52" s="2"/>
      <c r="J52" s="2"/>
    </row>
    <row r="53" spans="1:10" ht="12.75">
      <c r="A53" s="47" t="s">
        <v>11</v>
      </c>
      <c r="B53" s="65"/>
      <c r="C53" s="65"/>
      <c r="D53" s="65"/>
      <c r="E53" s="65"/>
      <c r="F53" s="65"/>
      <c r="G53" s="2"/>
      <c r="H53" s="2"/>
      <c r="I53" s="2"/>
      <c r="J53" s="2"/>
    </row>
    <row r="54" spans="1:10" ht="12.75" customHeight="1">
      <c r="A54" s="71" t="s">
        <v>72</v>
      </c>
      <c r="B54" s="71"/>
      <c r="C54" s="71"/>
      <c r="D54" s="71"/>
      <c r="E54" s="71"/>
      <c r="F54" s="71"/>
      <c r="G54" s="2"/>
      <c r="H54" s="2"/>
      <c r="I54" s="2"/>
      <c r="J54" s="2"/>
    </row>
    <row r="55" spans="1:10" ht="6" customHeight="1">
      <c r="A55" s="39"/>
      <c r="B55" s="39"/>
      <c r="C55" s="39"/>
      <c r="D55" s="39"/>
      <c r="E55" s="39"/>
      <c r="F55" s="39"/>
      <c r="G55" s="2"/>
      <c r="H55" s="2"/>
      <c r="I55" s="2"/>
      <c r="J55" s="2"/>
    </row>
    <row r="56" spans="1:10" s="1" customFormat="1" ht="12.75" customHeight="1">
      <c r="A56" s="71" t="s">
        <v>73</v>
      </c>
      <c r="B56" s="71"/>
      <c r="C56" s="71"/>
      <c r="D56" s="71"/>
      <c r="E56" s="71"/>
      <c r="F56" s="71"/>
      <c r="G56" s="3"/>
      <c r="H56" s="3"/>
      <c r="I56" s="3"/>
      <c r="J56" s="3"/>
    </row>
    <row r="57" spans="1:10" s="1" customFormat="1" ht="12.75">
      <c r="A57" s="71" t="s">
        <v>15</v>
      </c>
      <c r="B57" s="71"/>
      <c r="C57" s="71"/>
      <c r="D57" s="71"/>
      <c r="E57" s="71"/>
      <c r="F57" s="71"/>
      <c r="G57" s="3"/>
      <c r="H57" s="3"/>
      <c r="I57" s="3"/>
      <c r="J57" s="3"/>
    </row>
    <row r="58" spans="1:10" ht="9" customHeight="1">
      <c r="A58" s="86"/>
      <c r="B58" s="86"/>
      <c r="C58" s="86"/>
      <c r="D58" s="86"/>
      <c r="E58" s="86"/>
      <c r="F58" s="86"/>
      <c r="G58" s="2"/>
      <c r="H58" s="2"/>
      <c r="I58" s="2"/>
      <c r="J58" s="2"/>
    </row>
    <row r="59" spans="1:10" ht="15" customHeight="1">
      <c r="A59" s="4" t="s">
        <v>42</v>
      </c>
      <c r="B59" s="66"/>
      <c r="C59" s="4"/>
      <c r="D59" s="67" t="s">
        <v>1</v>
      </c>
      <c r="E59" s="4"/>
      <c r="F59" s="4"/>
      <c r="G59" s="2"/>
      <c r="H59" s="2"/>
      <c r="I59" s="2"/>
      <c r="J59" s="2"/>
    </row>
    <row r="60" spans="1:10" ht="15" customHeight="1">
      <c r="A60" s="4" t="s">
        <v>16</v>
      </c>
      <c r="B60" s="4"/>
      <c r="C60" s="4"/>
      <c r="D60" s="4"/>
      <c r="E60" s="4"/>
      <c r="F60" s="4"/>
      <c r="G60" s="2"/>
      <c r="H60" s="2"/>
      <c r="I60" s="2"/>
      <c r="J60" s="2"/>
    </row>
    <row r="61" spans="1:10" ht="15" customHeight="1">
      <c r="A61" s="68"/>
      <c r="B61" s="68"/>
      <c r="C61" s="68"/>
      <c r="D61" s="4"/>
      <c r="E61" s="4"/>
      <c r="F61" s="4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</sheetData>
  <sheetProtection/>
  <mergeCells count="15">
    <mergeCell ref="A58:F58"/>
    <mergeCell ref="A54:F54"/>
    <mergeCell ref="A57:F57"/>
    <mergeCell ref="A10:C10"/>
    <mergeCell ref="A51:C51"/>
    <mergeCell ref="A56:F56"/>
    <mergeCell ref="A1:F1"/>
    <mergeCell ref="A52:F52"/>
    <mergeCell ref="A2:F2"/>
    <mergeCell ref="A3:F3"/>
    <mergeCell ref="A4:F4"/>
    <mergeCell ref="A11:C11"/>
    <mergeCell ref="A12:C12"/>
    <mergeCell ref="A14:F14"/>
    <mergeCell ref="A9:C9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2019-02-18T09:35:00Z</cp:lastPrinted>
  <dcterms:created xsi:type="dcterms:W3CDTF">2001-04-19T06:32:12Z</dcterms:created>
  <dcterms:modified xsi:type="dcterms:W3CDTF">2019-03-05T09:42:03Z</dcterms:modified>
  <cp:category/>
  <cp:version/>
  <cp:contentType/>
  <cp:contentStatus/>
</cp:coreProperties>
</file>