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35" windowWidth="11295" windowHeight="438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'RO'!$A$1:$F$64</definedName>
  </definedNames>
  <calcPr fullCalcOnLoad="1"/>
</workbook>
</file>

<file path=xl/sharedStrings.xml><?xml version="1.0" encoding="utf-8"?>
<sst xmlns="http://schemas.openxmlformats.org/spreadsheetml/2006/main" count="105" uniqueCount="81">
  <si>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</si>
  <si>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</si>
  <si>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</si>
  <si>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</si>
  <si>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</si>
  <si>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</si>
  <si>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</si>
  <si>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</si>
  <si>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</si>
  <si>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</si>
  <si>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</si>
  <si>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</si>
  <si>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</si>
  <si>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</si>
  <si>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</si>
  <si>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</si>
  <si>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</si>
  <si>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2016 - pol. 8115</t>
  </si>
  <si>
    <t xml:space="preserve">Rozdíl mezi příjmy a výdaji činí 9 524 tis.Kč  a je kryt položkou financování. </t>
  </si>
  <si>
    <t>Nákup ostatních služeb</t>
  </si>
  <si>
    <t>Rozpočtové  opatření č. 12/2017</t>
  </si>
  <si>
    <t>6330/4137</t>
  </si>
  <si>
    <t>3113/6121</t>
  </si>
  <si>
    <t>ZŠ Měšťanská - rekonstrukce objektu</t>
  </si>
  <si>
    <t>z toho: ÚZ 67, ORG 3192</t>
  </si>
  <si>
    <t>Investiční transfer od města - vybavení školních kuchyní a jídelen (ÚZ 67, ORG 3192)</t>
  </si>
  <si>
    <t>Platy zaměstnanců v pracovním poměru</t>
  </si>
  <si>
    <t>Ostatní osobní výdaje</t>
  </si>
  <si>
    <t>Povinné pojistné na sociální zabezpečení</t>
  </si>
  <si>
    <t>Povinné pojistné na veřejné zdravotní pojištění</t>
  </si>
  <si>
    <t>Nákup všeobecného materiálu</t>
  </si>
  <si>
    <t>Nákup služeb</t>
  </si>
  <si>
    <t>Cestovné</t>
  </si>
  <si>
    <t>Pohoštění</t>
  </si>
  <si>
    <t>6114/5011</t>
  </si>
  <si>
    <t>6114/5021</t>
  </si>
  <si>
    <t>6114/5031</t>
  </si>
  <si>
    <t>6114/5032</t>
  </si>
  <si>
    <t>6114/5139</t>
  </si>
  <si>
    <t>6114/5169</t>
  </si>
  <si>
    <t>6114/5173</t>
  </si>
  <si>
    <t>6114/5175</t>
  </si>
  <si>
    <t>Neinvestiční transfery z MF ČR (VPS) - ÚZ 98071</t>
  </si>
  <si>
    <t>Platy zaměstnanců ÚMČ (ÚZ 98071)</t>
  </si>
  <si>
    <t>Ostatní osobní výdaje - dohody, odměny členům komisí (ÚZ 98071)</t>
  </si>
  <si>
    <t>Odvod sociálního pojištění (ÚZ 98071)</t>
  </si>
  <si>
    <t>Odvod zdravotního pojištění (ÚZ 98071)</t>
  </si>
  <si>
    <t>Nákup všeobecného materiálu (ÚZ 98071)</t>
  </si>
  <si>
    <t>Nákup služeb (ÚZ 98071)</t>
  </si>
  <si>
    <t>Cestovné (ÚZ 98071)</t>
  </si>
  <si>
    <t>Pohoštění (ÚZ 98071)</t>
  </si>
  <si>
    <t>3412/5169</t>
  </si>
  <si>
    <t>Sportovní hala - nákup služeb</t>
  </si>
  <si>
    <t>Brno, 23.10.2017</t>
  </si>
  <si>
    <t>3412/5021</t>
  </si>
  <si>
    <t xml:space="preserve">Sportovní hala - ostatní osobní výdaje </t>
  </si>
  <si>
    <t>Ostatní osobní výdaje - dohody</t>
  </si>
  <si>
    <t>6114/5019</t>
  </si>
  <si>
    <t>6114/5039</t>
  </si>
  <si>
    <t>Ostatní platy</t>
  </si>
  <si>
    <t>Ostatní platy (ÚZ 98071)</t>
  </si>
  <si>
    <t>Ostatní povinné pojistné placené zaměstnavatelem</t>
  </si>
  <si>
    <t>Ostatní povinné pojistné placené zaměstnavatelem (ÚZ 98071)</t>
  </si>
  <si>
    <t>3745/5137</t>
  </si>
  <si>
    <t>Veřejná zeleň - DDHM</t>
  </si>
  <si>
    <t>DDHM</t>
  </si>
  <si>
    <t>3745/5171</t>
  </si>
  <si>
    <t>Veřejná zeleň - opravy a udržování</t>
  </si>
  <si>
    <t>Opravy a udržování</t>
  </si>
  <si>
    <t>6114/5161</t>
  </si>
  <si>
    <t>Poštovní služby</t>
  </si>
  <si>
    <t>Poštovní služby (ÚZ 98071)</t>
  </si>
  <si>
    <t xml:space="preserve"> v  Kč  / pro RMČ/</t>
  </si>
  <si>
    <t>3314/5331</t>
  </si>
  <si>
    <t>Neinvestiční příspěvek zřízeným p.o.</t>
  </si>
  <si>
    <t>3399/5194</t>
  </si>
  <si>
    <t>Kultura - věcné dary</t>
  </si>
  <si>
    <t>Věcné dary</t>
  </si>
  <si>
    <t>Knihovna Jiřího Mahena - neinvestiční příspěvek zřízeným p.o.</t>
  </si>
  <si>
    <t>Toto rozpočtové opatření bylo schváleno na 85/VII. schůzi RMČ dne 23.10.2017.</t>
  </si>
  <si>
    <t>Tímto RO č. 12/2017 se příjmy zvýšily o 870 455 Kč, tj. na 55 744 455 Kč a výdaje se zvýšily o 870 455 Kč na částku 65 268 455 Kč.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</si>
</sst>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3" fontId="4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45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horizontal="right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3" fontId="45" fillId="0" borderId="13" xfId="0" applyNumberFormat="1" applyFont="1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3" fontId="46" fillId="0" borderId="24" xfId="0" applyNumberFormat="1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vertical="center"/>
    </xf>
    <xf numFmtId="3" fontId="45" fillId="0" borderId="17" xfId="0" applyNumberFormat="1" applyFont="1" applyBorder="1" applyAlignment="1">
      <alignment/>
    </xf>
    <xf numFmtId="14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3" fontId="6" fillId="33" borderId="13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3" fontId="7" fillId="33" borderId="13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3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zoomScaleSheetLayoutView="100" workbookViewId="0" topLeftCell="A25">
      <selection activeCell="A62" sqref="A62:F62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</cols>
  <sheetData>
    <row r="1" spans="1:7" ht="18">
      <c r="A1" s="90" t="s">
        <v>12</v>
      </c>
      <c r="B1" s="91"/>
      <c r="C1" s="91"/>
      <c r="D1" s="91"/>
      <c r="E1" s="91"/>
      <c r="F1" s="91"/>
      <c r="G1" s="2"/>
    </row>
    <row r="2" spans="1:7" ht="14.25" customHeight="1">
      <c r="A2" s="90" t="s">
        <v>20</v>
      </c>
      <c r="B2" s="91"/>
      <c r="C2" s="91"/>
      <c r="D2" s="91"/>
      <c r="E2" s="91"/>
      <c r="F2" s="91"/>
      <c r="G2" s="2"/>
    </row>
    <row r="3" spans="1:7" ht="14.25" customHeight="1" thickBot="1">
      <c r="A3" s="93" t="s">
        <v>72</v>
      </c>
      <c r="B3" s="93"/>
      <c r="C3" s="93"/>
      <c r="D3" s="93"/>
      <c r="E3" s="93"/>
      <c r="F3" s="93"/>
      <c r="G3" s="2"/>
    </row>
    <row r="4" spans="1:7" ht="18.75" customHeight="1" thickBot="1">
      <c r="A4" s="94" t="s">
        <v>2</v>
      </c>
      <c r="B4" s="95"/>
      <c r="C4" s="95"/>
      <c r="D4" s="95"/>
      <c r="E4" s="95"/>
      <c r="F4" s="96"/>
      <c r="G4" s="2"/>
    </row>
    <row r="5" spans="1:7" ht="27" customHeight="1">
      <c r="A5" s="5" t="s">
        <v>7</v>
      </c>
      <c r="B5" s="61" t="s">
        <v>9</v>
      </c>
      <c r="C5" s="62" t="s">
        <v>8</v>
      </c>
      <c r="D5" s="61" t="s">
        <v>4</v>
      </c>
      <c r="E5" s="61" t="s">
        <v>5</v>
      </c>
      <c r="F5" s="63" t="s">
        <v>6</v>
      </c>
      <c r="G5" s="6"/>
    </row>
    <row r="6" spans="1:7" ht="14.25" customHeight="1">
      <c r="A6" s="5">
        <v>1</v>
      </c>
      <c r="B6" s="19">
        <v>4111</v>
      </c>
      <c r="C6" s="68" t="s">
        <v>42</v>
      </c>
      <c r="D6" s="20">
        <v>0</v>
      </c>
      <c r="E6" s="20">
        <v>120455</v>
      </c>
      <c r="F6" s="67">
        <f>D6+E6</f>
        <v>120455</v>
      </c>
      <c r="G6" s="6"/>
    </row>
    <row r="7" spans="1:7" ht="28.5" customHeight="1">
      <c r="A7" s="5">
        <v>2</v>
      </c>
      <c r="B7" s="19" t="s">
        <v>21</v>
      </c>
      <c r="C7" s="83" t="s">
        <v>25</v>
      </c>
      <c r="D7" s="20">
        <v>0</v>
      </c>
      <c r="E7" s="20">
        <v>750000</v>
      </c>
      <c r="F7" s="67">
        <f>D7+E7</f>
        <v>750000</v>
      </c>
      <c r="G7" s="6"/>
    </row>
    <row r="8" spans="1:7" ht="14.25" customHeight="1" thickBot="1">
      <c r="A8" s="34"/>
      <c r="B8" s="35"/>
      <c r="C8" s="36"/>
      <c r="D8" s="37"/>
      <c r="E8" s="33"/>
      <c r="F8" s="8"/>
      <c r="G8" s="6"/>
    </row>
    <row r="9" spans="1:7" ht="14.25" customHeight="1" thickBot="1">
      <c r="A9" s="102" t="s">
        <v>10</v>
      </c>
      <c r="B9" s="103"/>
      <c r="C9" s="103"/>
      <c r="D9" s="21"/>
      <c r="E9" s="22">
        <f>SUM(E1:E8)</f>
        <v>870455</v>
      </c>
      <c r="F9" s="30"/>
      <c r="G9" s="6"/>
    </row>
    <row r="10" spans="1:6" s="6" customFormat="1" ht="14.25" customHeight="1">
      <c r="A10" s="105" t="s">
        <v>14</v>
      </c>
      <c r="B10" s="106"/>
      <c r="C10" s="106"/>
      <c r="D10" s="23"/>
      <c r="E10" s="23">
        <v>0</v>
      </c>
      <c r="F10" s="52"/>
    </row>
    <row r="11" spans="1:8" ht="14.25" customHeight="1">
      <c r="A11" s="97" t="s">
        <v>17</v>
      </c>
      <c r="B11" s="98"/>
      <c r="C11" s="99"/>
      <c r="D11" s="12">
        <v>9524000</v>
      </c>
      <c r="E11" s="13">
        <v>0</v>
      </c>
      <c r="F11" s="14">
        <f>D11+E11</f>
        <v>9524000</v>
      </c>
      <c r="G11" s="2"/>
      <c r="H11" s="6"/>
    </row>
    <row r="12" spans="1:8" ht="14.25" customHeight="1" thickBot="1">
      <c r="A12" s="100" t="s">
        <v>13</v>
      </c>
      <c r="B12" s="101"/>
      <c r="C12" s="101"/>
      <c r="D12" s="15"/>
      <c r="E12" s="16">
        <f>SUM(E9+E10+E11)</f>
        <v>870455</v>
      </c>
      <c r="F12" s="17"/>
      <c r="G12" s="2"/>
      <c r="H12" s="6"/>
    </row>
    <row r="13" spans="1:7" ht="10.5" customHeight="1" thickBot="1">
      <c r="A13" s="38"/>
      <c r="B13" s="39"/>
      <c r="C13" s="39"/>
      <c r="D13" s="39"/>
      <c r="E13" s="40"/>
      <c r="F13" s="41"/>
      <c r="G13" s="2"/>
    </row>
    <row r="14" spans="1:7" s="6" customFormat="1" ht="18" customHeight="1" thickBot="1">
      <c r="A14" s="94" t="s">
        <v>3</v>
      </c>
      <c r="B14" s="95"/>
      <c r="C14" s="95"/>
      <c r="D14" s="95"/>
      <c r="E14" s="95"/>
      <c r="F14" s="96"/>
      <c r="G14" s="2"/>
    </row>
    <row r="15" spans="1:7" s="6" customFormat="1" ht="27" customHeight="1">
      <c r="A15" s="24" t="s">
        <v>7</v>
      </c>
      <c r="B15" s="25" t="s">
        <v>0</v>
      </c>
      <c r="C15" s="26" t="s">
        <v>8</v>
      </c>
      <c r="D15" s="25" t="s">
        <v>4</v>
      </c>
      <c r="E15" s="25" t="s">
        <v>5</v>
      </c>
      <c r="F15" s="27" t="s">
        <v>6</v>
      </c>
      <c r="G15" s="2"/>
    </row>
    <row r="16" spans="1:18" s="6" customFormat="1" ht="14.25" customHeight="1">
      <c r="A16" s="5"/>
      <c r="B16" s="54" t="s">
        <v>22</v>
      </c>
      <c r="C16" s="55" t="s">
        <v>23</v>
      </c>
      <c r="D16" s="69">
        <v>14211000</v>
      </c>
      <c r="E16" s="18">
        <v>750000</v>
      </c>
      <c r="F16" s="70">
        <f aca="true" t="shared" si="0" ref="F16:F22">D16+E16</f>
        <v>14961000</v>
      </c>
      <c r="L16" s="7"/>
      <c r="M16" s="7"/>
      <c r="N16" s="7"/>
      <c r="O16" s="7"/>
      <c r="P16" s="7"/>
      <c r="Q16" s="7"/>
      <c r="R16" s="7"/>
    </row>
    <row r="17" spans="1:18" s="6" customFormat="1" ht="14.25" customHeight="1">
      <c r="A17" s="5">
        <v>1</v>
      </c>
      <c r="B17" s="56" t="s">
        <v>22</v>
      </c>
      <c r="C17" s="57" t="s">
        <v>23</v>
      </c>
      <c r="D17" s="71">
        <v>14211000</v>
      </c>
      <c r="E17" s="13">
        <v>750000</v>
      </c>
      <c r="F17" s="14">
        <f t="shared" si="0"/>
        <v>14961000</v>
      </c>
      <c r="L17" s="7"/>
      <c r="M17" s="7"/>
      <c r="N17" s="7"/>
      <c r="O17" s="7"/>
      <c r="P17" s="7"/>
      <c r="Q17" s="7"/>
      <c r="R17" s="7"/>
    </row>
    <row r="18" spans="1:18" s="6" customFormat="1" ht="14.25" customHeight="1">
      <c r="A18" s="31"/>
      <c r="B18" s="42"/>
      <c r="C18" s="72" t="s">
        <v>24</v>
      </c>
      <c r="D18" s="73">
        <v>0</v>
      </c>
      <c r="E18" s="64">
        <v>750000</v>
      </c>
      <c r="F18" s="74">
        <f t="shared" si="0"/>
        <v>750000</v>
      </c>
      <c r="H18" s="2"/>
      <c r="L18" s="7"/>
      <c r="M18" s="7"/>
      <c r="N18" s="7"/>
      <c r="O18" s="7"/>
      <c r="P18" s="7"/>
      <c r="Q18" s="7"/>
      <c r="R18" s="7"/>
    </row>
    <row r="19" spans="1:18" s="6" customFormat="1" ht="14.25" customHeight="1">
      <c r="A19" s="31"/>
      <c r="B19" s="75" t="s">
        <v>73</v>
      </c>
      <c r="C19" s="78" t="s">
        <v>78</v>
      </c>
      <c r="D19" s="89">
        <v>12000</v>
      </c>
      <c r="E19" s="66">
        <v>3000</v>
      </c>
      <c r="F19" s="58">
        <f t="shared" si="0"/>
        <v>15000</v>
      </c>
      <c r="H19" s="2"/>
      <c r="L19" s="7"/>
      <c r="M19" s="7"/>
      <c r="N19" s="7"/>
      <c r="O19" s="7"/>
      <c r="P19" s="7"/>
      <c r="Q19" s="7"/>
      <c r="R19" s="7"/>
    </row>
    <row r="20" spans="1:18" s="6" customFormat="1" ht="14.25" customHeight="1">
      <c r="A20" s="5">
        <v>2</v>
      </c>
      <c r="B20" s="56" t="s">
        <v>73</v>
      </c>
      <c r="C20" s="79" t="s">
        <v>74</v>
      </c>
      <c r="D20" s="88">
        <v>12000</v>
      </c>
      <c r="E20" s="77">
        <v>3000</v>
      </c>
      <c r="F20" s="53">
        <f t="shared" si="0"/>
        <v>15000</v>
      </c>
      <c r="H20" s="2"/>
      <c r="L20" s="7"/>
      <c r="M20" s="7"/>
      <c r="N20" s="7"/>
      <c r="O20" s="7"/>
      <c r="P20" s="7"/>
      <c r="Q20" s="7"/>
      <c r="R20" s="7"/>
    </row>
    <row r="21" spans="1:18" s="6" customFormat="1" ht="14.25" customHeight="1">
      <c r="A21" s="31"/>
      <c r="B21" s="75" t="s">
        <v>75</v>
      </c>
      <c r="C21" s="78" t="s">
        <v>76</v>
      </c>
      <c r="D21" s="89">
        <v>200000</v>
      </c>
      <c r="E21" s="66">
        <v>-3000</v>
      </c>
      <c r="F21" s="58">
        <f t="shared" si="0"/>
        <v>197000</v>
      </c>
      <c r="H21" s="2"/>
      <c r="L21" s="7"/>
      <c r="M21" s="7"/>
      <c r="N21" s="7"/>
      <c r="O21" s="7"/>
      <c r="P21" s="7"/>
      <c r="Q21" s="7"/>
      <c r="R21" s="7"/>
    </row>
    <row r="22" spans="1:18" s="6" customFormat="1" ht="14.25" customHeight="1">
      <c r="A22" s="5">
        <v>3</v>
      </c>
      <c r="B22" s="76" t="s">
        <v>75</v>
      </c>
      <c r="C22" s="79" t="s">
        <v>77</v>
      </c>
      <c r="D22" s="88">
        <v>200000</v>
      </c>
      <c r="E22" s="77">
        <v>-3000</v>
      </c>
      <c r="F22" s="53">
        <f t="shared" si="0"/>
        <v>197000</v>
      </c>
      <c r="H22" s="2"/>
      <c r="L22" s="7"/>
      <c r="M22" s="7"/>
      <c r="N22" s="7"/>
      <c r="O22" s="7"/>
      <c r="P22" s="7"/>
      <c r="Q22" s="7"/>
      <c r="R22" s="7"/>
    </row>
    <row r="23" spans="1:18" s="6" customFormat="1" ht="14.25" customHeight="1">
      <c r="A23" s="31"/>
      <c r="B23" s="75" t="s">
        <v>54</v>
      </c>
      <c r="C23" s="59" t="s">
        <v>55</v>
      </c>
      <c r="D23" s="66">
        <v>305000</v>
      </c>
      <c r="E23" s="66">
        <v>-25000</v>
      </c>
      <c r="F23" s="86">
        <f aca="true" t="shared" si="1" ref="F23:F52">D23+E23</f>
        <v>280000</v>
      </c>
      <c r="G23" s="10"/>
      <c r="H23" s="10"/>
      <c r="L23" s="7"/>
      <c r="M23" s="7"/>
      <c r="N23" s="7"/>
      <c r="O23" s="7"/>
      <c r="P23" s="7"/>
      <c r="Q23" s="7"/>
      <c r="R23" s="7"/>
    </row>
    <row r="24" spans="1:18" s="6" customFormat="1" ht="14.25" customHeight="1">
      <c r="A24" s="5">
        <v>4</v>
      </c>
      <c r="B24" s="76" t="s">
        <v>54</v>
      </c>
      <c r="C24" s="60" t="s">
        <v>56</v>
      </c>
      <c r="D24" s="77">
        <v>305000</v>
      </c>
      <c r="E24" s="77">
        <v>-25000</v>
      </c>
      <c r="F24" s="87">
        <f t="shared" si="1"/>
        <v>280000</v>
      </c>
      <c r="G24" s="10"/>
      <c r="H24" s="10"/>
      <c r="L24" s="7"/>
      <c r="M24" s="7"/>
      <c r="N24" s="7"/>
      <c r="O24" s="7"/>
      <c r="P24" s="7"/>
      <c r="Q24" s="7"/>
      <c r="R24" s="7"/>
    </row>
    <row r="25" spans="1:18" s="6" customFormat="1" ht="14.25" customHeight="1">
      <c r="A25" s="5"/>
      <c r="B25" s="75" t="s">
        <v>51</v>
      </c>
      <c r="C25" s="78" t="s">
        <v>52</v>
      </c>
      <c r="D25" s="66">
        <v>300000</v>
      </c>
      <c r="E25" s="66">
        <v>25000</v>
      </c>
      <c r="F25" s="86">
        <f t="shared" si="1"/>
        <v>325000</v>
      </c>
      <c r="G25" s="10"/>
      <c r="H25" s="10"/>
      <c r="L25" s="7"/>
      <c r="M25" s="7"/>
      <c r="N25" s="7"/>
      <c r="O25" s="7"/>
      <c r="P25" s="7"/>
      <c r="Q25" s="7"/>
      <c r="R25" s="7"/>
    </row>
    <row r="26" spans="1:18" s="6" customFormat="1" ht="14.25" customHeight="1">
      <c r="A26" s="5">
        <v>5</v>
      </c>
      <c r="B26" s="76" t="s">
        <v>51</v>
      </c>
      <c r="C26" s="79" t="s">
        <v>19</v>
      </c>
      <c r="D26" s="77">
        <v>300000</v>
      </c>
      <c r="E26" s="77">
        <v>25000</v>
      </c>
      <c r="F26" s="87">
        <f t="shared" si="1"/>
        <v>325000</v>
      </c>
      <c r="G26" s="10"/>
      <c r="H26" s="10"/>
      <c r="L26" s="7"/>
      <c r="M26" s="7"/>
      <c r="N26" s="7"/>
      <c r="O26" s="7"/>
      <c r="P26" s="7"/>
      <c r="Q26" s="7"/>
      <c r="R26" s="7"/>
    </row>
    <row r="27" spans="1:18" s="6" customFormat="1" ht="14.25" customHeight="1">
      <c r="A27" s="5"/>
      <c r="B27" s="75" t="s">
        <v>63</v>
      </c>
      <c r="C27" s="78" t="s">
        <v>64</v>
      </c>
      <c r="D27" s="66">
        <v>100000</v>
      </c>
      <c r="E27" s="66">
        <v>-30000</v>
      </c>
      <c r="F27" s="86">
        <f t="shared" si="1"/>
        <v>70000</v>
      </c>
      <c r="G27" s="10"/>
      <c r="H27" s="10"/>
      <c r="L27" s="7"/>
      <c r="M27" s="7"/>
      <c r="N27" s="7"/>
      <c r="O27" s="7"/>
      <c r="P27" s="7"/>
      <c r="Q27" s="7"/>
      <c r="R27" s="7"/>
    </row>
    <row r="28" spans="1:18" s="6" customFormat="1" ht="14.25" customHeight="1">
      <c r="A28" s="5">
        <v>6</v>
      </c>
      <c r="B28" s="76" t="s">
        <v>63</v>
      </c>
      <c r="C28" s="79" t="s">
        <v>65</v>
      </c>
      <c r="D28" s="77">
        <v>100000</v>
      </c>
      <c r="E28" s="77">
        <v>-30000</v>
      </c>
      <c r="F28" s="87">
        <f t="shared" si="1"/>
        <v>70000</v>
      </c>
      <c r="G28" s="10"/>
      <c r="H28" s="10"/>
      <c r="L28" s="7"/>
      <c r="M28" s="7"/>
      <c r="N28" s="7"/>
      <c r="O28" s="7"/>
      <c r="P28" s="7"/>
      <c r="Q28" s="7"/>
      <c r="R28" s="7"/>
    </row>
    <row r="29" spans="1:18" s="6" customFormat="1" ht="14.25" customHeight="1">
      <c r="A29" s="5"/>
      <c r="B29" s="75" t="s">
        <v>66</v>
      </c>
      <c r="C29" s="78" t="s">
        <v>67</v>
      </c>
      <c r="D29" s="66">
        <v>100000</v>
      </c>
      <c r="E29" s="66">
        <v>30000</v>
      </c>
      <c r="F29" s="86">
        <f t="shared" si="1"/>
        <v>130000</v>
      </c>
      <c r="G29" s="10"/>
      <c r="H29" s="10"/>
      <c r="L29" s="7"/>
      <c r="M29" s="7"/>
      <c r="N29" s="7"/>
      <c r="O29" s="7"/>
      <c r="P29" s="7"/>
      <c r="Q29" s="7"/>
      <c r="R29" s="7"/>
    </row>
    <row r="30" spans="1:18" s="6" customFormat="1" ht="14.25" customHeight="1">
      <c r="A30" s="5">
        <v>7</v>
      </c>
      <c r="B30" s="76" t="s">
        <v>66</v>
      </c>
      <c r="C30" s="79" t="s">
        <v>68</v>
      </c>
      <c r="D30" s="77">
        <v>100000</v>
      </c>
      <c r="E30" s="77">
        <v>30000</v>
      </c>
      <c r="F30" s="87">
        <f t="shared" si="1"/>
        <v>130000</v>
      </c>
      <c r="G30" s="10"/>
      <c r="H30" s="10"/>
      <c r="L30" s="7"/>
      <c r="M30" s="7"/>
      <c r="N30" s="7"/>
      <c r="O30" s="7"/>
      <c r="P30" s="7"/>
      <c r="Q30" s="7"/>
      <c r="R30" s="7"/>
    </row>
    <row r="31" spans="1:18" s="6" customFormat="1" ht="14.25" customHeight="1">
      <c r="A31" s="31"/>
      <c r="B31" s="48" t="s">
        <v>34</v>
      </c>
      <c r="C31" s="28" t="s">
        <v>26</v>
      </c>
      <c r="D31" s="18">
        <v>0</v>
      </c>
      <c r="E31" s="66">
        <v>14000</v>
      </c>
      <c r="F31" s="58">
        <f t="shared" si="1"/>
        <v>14000</v>
      </c>
      <c r="L31" s="7"/>
      <c r="M31" s="7"/>
      <c r="N31" s="7"/>
      <c r="O31" s="7"/>
      <c r="P31" s="7"/>
      <c r="Q31" s="7"/>
      <c r="R31" s="7"/>
    </row>
    <row r="32" spans="1:18" s="6" customFormat="1" ht="14.25" customHeight="1">
      <c r="A32" s="5">
        <v>8</v>
      </c>
      <c r="B32" s="49" t="s">
        <v>34</v>
      </c>
      <c r="C32" s="29" t="s">
        <v>43</v>
      </c>
      <c r="D32" s="13">
        <v>0</v>
      </c>
      <c r="E32" s="13">
        <v>14000</v>
      </c>
      <c r="F32" s="53">
        <f t="shared" si="1"/>
        <v>14000</v>
      </c>
      <c r="H32" s="2"/>
      <c r="L32" s="7"/>
      <c r="M32" s="7"/>
      <c r="N32" s="7"/>
      <c r="O32" s="7"/>
      <c r="P32" s="7"/>
      <c r="Q32" s="7"/>
      <c r="R32" s="7"/>
    </row>
    <row r="33" spans="1:18" s="6" customFormat="1" ht="14.25" customHeight="1">
      <c r="A33" s="31"/>
      <c r="B33" s="65" t="s">
        <v>57</v>
      </c>
      <c r="C33" s="50" t="s">
        <v>59</v>
      </c>
      <c r="D33" s="66">
        <v>0</v>
      </c>
      <c r="E33" s="66">
        <v>2000</v>
      </c>
      <c r="F33" s="58">
        <f t="shared" si="1"/>
        <v>2000</v>
      </c>
      <c r="H33" s="2"/>
      <c r="L33" s="7"/>
      <c r="M33" s="7"/>
      <c r="N33" s="7"/>
      <c r="O33" s="7"/>
      <c r="P33" s="7"/>
      <c r="Q33" s="7"/>
      <c r="R33" s="7"/>
    </row>
    <row r="34" spans="1:18" s="6" customFormat="1" ht="14.25" customHeight="1">
      <c r="A34" s="5">
        <v>9</v>
      </c>
      <c r="B34" s="49" t="s">
        <v>57</v>
      </c>
      <c r="C34" s="29" t="s">
        <v>60</v>
      </c>
      <c r="D34" s="13">
        <v>0</v>
      </c>
      <c r="E34" s="13">
        <v>2000</v>
      </c>
      <c r="F34" s="14">
        <f t="shared" si="1"/>
        <v>2000</v>
      </c>
      <c r="H34" s="2"/>
      <c r="L34" s="7"/>
      <c r="M34" s="7"/>
      <c r="N34" s="7"/>
      <c r="O34" s="7"/>
      <c r="P34" s="7"/>
      <c r="Q34" s="7"/>
      <c r="R34" s="7"/>
    </row>
    <row r="35" spans="1:18" s="6" customFormat="1" ht="14.25" customHeight="1">
      <c r="A35" s="31"/>
      <c r="B35" s="48" t="s">
        <v>35</v>
      </c>
      <c r="C35" s="28" t="s">
        <v>27</v>
      </c>
      <c r="D35" s="18">
        <v>0</v>
      </c>
      <c r="E35" s="18">
        <v>79000</v>
      </c>
      <c r="F35" s="70">
        <f t="shared" si="1"/>
        <v>79000</v>
      </c>
      <c r="L35" s="7"/>
      <c r="M35" s="7"/>
      <c r="N35" s="7"/>
      <c r="O35" s="7"/>
      <c r="P35" s="7"/>
      <c r="Q35" s="7"/>
      <c r="R35" s="7"/>
    </row>
    <row r="36" spans="1:18" s="6" customFormat="1" ht="14.25" customHeight="1">
      <c r="A36" s="5">
        <v>10</v>
      </c>
      <c r="B36" s="49" t="s">
        <v>35</v>
      </c>
      <c r="C36" s="29" t="s">
        <v>44</v>
      </c>
      <c r="D36" s="13">
        <v>0</v>
      </c>
      <c r="E36" s="13">
        <v>79000</v>
      </c>
      <c r="F36" s="14">
        <f t="shared" si="1"/>
        <v>79000</v>
      </c>
      <c r="L36" s="7"/>
      <c r="M36" s="7"/>
      <c r="N36" s="7"/>
      <c r="O36" s="7"/>
      <c r="P36" s="7"/>
      <c r="Q36" s="7"/>
      <c r="R36" s="7"/>
    </row>
    <row r="37" spans="1:18" s="6" customFormat="1" ht="14.25" customHeight="1">
      <c r="A37" s="5"/>
      <c r="B37" s="48" t="s">
        <v>36</v>
      </c>
      <c r="C37" s="28" t="s">
        <v>28</v>
      </c>
      <c r="D37" s="18">
        <v>0</v>
      </c>
      <c r="E37" s="18">
        <v>4000</v>
      </c>
      <c r="F37" s="70">
        <f t="shared" si="1"/>
        <v>4000</v>
      </c>
      <c r="L37" s="7"/>
      <c r="M37" s="7"/>
      <c r="N37" s="7"/>
      <c r="O37" s="7"/>
      <c r="P37" s="7"/>
      <c r="Q37" s="7"/>
      <c r="R37" s="7"/>
    </row>
    <row r="38" spans="1:18" s="6" customFormat="1" ht="14.25" customHeight="1">
      <c r="A38" s="5">
        <v>11</v>
      </c>
      <c r="B38" s="49" t="s">
        <v>36</v>
      </c>
      <c r="C38" s="29" t="s">
        <v>45</v>
      </c>
      <c r="D38" s="13">
        <v>0</v>
      </c>
      <c r="E38" s="13">
        <v>4000</v>
      </c>
      <c r="F38" s="14">
        <f t="shared" si="1"/>
        <v>4000</v>
      </c>
      <c r="L38" s="7"/>
      <c r="M38" s="7"/>
      <c r="N38" s="7"/>
      <c r="O38" s="7"/>
      <c r="P38" s="7"/>
      <c r="Q38" s="7"/>
      <c r="R38" s="7"/>
    </row>
    <row r="39" spans="1:18" s="6" customFormat="1" ht="14.25" customHeight="1">
      <c r="A39" s="5"/>
      <c r="B39" s="48" t="s">
        <v>37</v>
      </c>
      <c r="C39" s="28" t="s">
        <v>29</v>
      </c>
      <c r="D39" s="18">
        <v>0</v>
      </c>
      <c r="E39" s="18">
        <v>2000</v>
      </c>
      <c r="F39" s="70">
        <f t="shared" si="1"/>
        <v>2000</v>
      </c>
      <c r="L39" s="7"/>
      <c r="M39" s="7"/>
      <c r="N39" s="7"/>
      <c r="O39" s="7"/>
      <c r="P39" s="7"/>
      <c r="Q39" s="7"/>
      <c r="R39" s="7"/>
    </row>
    <row r="40" spans="1:18" s="6" customFormat="1" ht="14.25" customHeight="1">
      <c r="A40" s="5">
        <v>12</v>
      </c>
      <c r="B40" s="49" t="s">
        <v>37</v>
      </c>
      <c r="C40" s="29" t="s">
        <v>46</v>
      </c>
      <c r="D40" s="13">
        <v>0</v>
      </c>
      <c r="E40" s="13">
        <v>2000</v>
      </c>
      <c r="F40" s="14">
        <f t="shared" si="1"/>
        <v>2000</v>
      </c>
      <c r="L40" s="7"/>
      <c r="M40" s="7"/>
      <c r="N40" s="7"/>
      <c r="O40" s="7"/>
      <c r="P40" s="7"/>
      <c r="Q40" s="7"/>
      <c r="R40" s="7"/>
    </row>
    <row r="41" spans="1:18" s="6" customFormat="1" ht="14.25" customHeight="1">
      <c r="A41" s="31"/>
      <c r="B41" s="65" t="s">
        <v>58</v>
      </c>
      <c r="C41" s="50" t="s">
        <v>61</v>
      </c>
      <c r="D41" s="18">
        <v>0</v>
      </c>
      <c r="E41" s="18">
        <v>1000</v>
      </c>
      <c r="F41" s="70">
        <f t="shared" si="1"/>
        <v>1000</v>
      </c>
      <c r="L41" s="7"/>
      <c r="M41" s="7"/>
      <c r="N41" s="7"/>
      <c r="O41" s="7"/>
      <c r="P41" s="7"/>
      <c r="Q41" s="7"/>
      <c r="R41" s="7"/>
    </row>
    <row r="42" spans="1:18" s="6" customFormat="1" ht="14.25" customHeight="1">
      <c r="A42" s="5">
        <v>13</v>
      </c>
      <c r="B42" s="49" t="s">
        <v>58</v>
      </c>
      <c r="C42" s="29" t="s">
        <v>62</v>
      </c>
      <c r="D42" s="13">
        <v>0</v>
      </c>
      <c r="E42" s="13">
        <v>1000</v>
      </c>
      <c r="F42" s="14">
        <f t="shared" si="1"/>
        <v>1000</v>
      </c>
      <c r="L42" s="7"/>
      <c r="M42" s="7"/>
      <c r="N42" s="7"/>
      <c r="O42" s="7"/>
      <c r="P42" s="7"/>
      <c r="Q42" s="7"/>
      <c r="R42" s="7"/>
    </row>
    <row r="43" spans="1:18" s="6" customFormat="1" ht="14.25" customHeight="1">
      <c r="A43" s="43"/>
      <c r="B43" s="48" t="s">
        <v>38</v>
      </c>
      <c r="C43" s="28" t="s">
        <v>30</v>
      </c>
      <c r="D43" s="18">
        <v>0</v>
      </c>
      <c r="E43" s="18">
        <v>8000</v>
      </c>
      <c r="F43" s="70">
        <f t="shared" si="1"/>
        <v>8000</v>
      </c>
      <c r="G43" s="10"/>
      <c r="H43" s="9"/>
      <c r="L43" s="7"/>
      <c r="M43" s="7"/>
      <c r="N43" s="7"/>
      <c r="O43" s="7"/>
      <c r="P43" s="7"/>
      <c r="Q43" s="7"/>
      <c r="R43" s="7"/>
    </row>
    <row r="44" spans="1:18" s="6" customFormat="1" ht="14.25" customHeight="1">
      <c r="A44" s="81">
        <v>14</v>
      </c>
      <c r="B44" s="49" t="s">
        <v>38</v>
      </c>
      <c r="C44" s="29" t="s">
        <v>47</v>
      </c>
      <c r="D44" s="13">
        <v>0</v>
      </c>
      <c r="E44" s="13">
        <v>8000</v>
      </c>
      <c r="F44" s="14">
        <f t="shared" si="1"/>
        <v>8000</v>
      </c>
      <c r="G44" s="10"/>
      <c r="H44" s="9"/>
      <c r="L44" s="7"/>
      <c r="M44" s="7"/>
      <c r="N44" s="7"/>
      <c r="O44" s="7"/>
      <c r="P44" s="7"/>
      <c r="Q44" s="7"/>
      <c r="R44" s="7"/>
    </row>
    <row r="45" spans="1:18" s="6" customFormat="1" ht="14.25" customHeight="1">
      <c r="A45" s="81"/>
      <c r="B45" s="65" t="s">
        <v>69</v>
      </c>
      <c r="C45" s="50" t="s">
        <v>70</v>
      </c>
      <c r="D45" s="66">
        <v>0</v>
      </c>
      <c r="E45" s="18">
        <v>455</v>
      </c>
      <c r="F45" s="70">
        <f t="shared" si="1"/>
        <v>455</v>
      </c>
      <c r="G45" s="10"/>
      <c r="H45" s="9"/>
      <c r="L45" s="7"/>
      <c r="M45" s="7"/>
      <c r="N45" s="7"/>
      <c r="O45" s="7"/>
      <c r="P45" s="7"/>
      <c r="Q45" s="7"/>
      <c r="R45" s="7"/>
    </row>
    <row r="46" spans="1:18" s="6" customFormat="1" ht="14.25" customHeight="1">
      <c r="A46" s="81">
        <v>15</v>
      </c>
      <c r="B46" s="49" t="s">
        <v>69</v>
      </c>
      <c r="C46" s="29" t="s">
        <v>71</v>
      </c>
      <c r="D46" s="13">
        <v>0</v>
      </c>
      <c r="E46" s="13">
        <v>455</v>
      </c>
      <c r="F46" s="14">
        <f t="shared" si="1"/>
        <v>455</v>
      </c>
      <c r="G46" s="10"/>
      <c r="H46" s="9"/>
      <c r="L46" s="7"/>
      <c r="M46" s="7"/>
      <c r="N46" s="7"/>
      <c r="O46" s="7"/>
      <c r="P46" s="7"/>
      <c r="Q46" s="7"/>
      <c r="R46" s="7"/>
    </row>
    <row r="47" spans="1:18" s="6" customFormat="1" ht="14.25" customHeight="1">
      <c r="A47" s="31"/>
      <c r="B47" s="48" t="s">
        <v>39</v>
      </c>
      <c r="C47" s="28" t="s">
        <v>31</v>
      </c>
      <c r="D47" s="18">
        <v>0</v>
      </c>
      <c r="E47" s="18">
        <v>7000</v>
      </c>
      <c r="F47" s="70">
        <f t="shared" si="1"/>
        <v>7000</v>
      </c>
      <c r="G47" s="9"/>
      <c r="H47" s="9"/>
      <c r="L47" s="7"/>
      <c r="M47" s="7"/>
      <c r="N47" s="7"/>
      <c r="O47" s="7"/>
      <c r="P47" s="7"/>
      <c r="Q47" s="7"/>
      <c r="R47" s="7"/>
    </row>
    <row r="48" spans="1:18" s="6" customFormat="1" ht="14.25" customHeight="1">
      <c r="A48" s="5">
        <v>16</v>
      </c>
      <c r="B48" s="49" t="s">
        <v>39</v>
      </c>
      <c r="C48" s="29" t="s">
        <v>48</v>
      </c>
      <c r="D48" s="13">
        <v>0</v>
      </c>
      <c r="E48" s="13">
        <v>7000</v>
      </c>
      <c r="F48" s="14">
        <f t="shared" si="1"/>
        <v>7000</v>
      </c>
      <c r="L48" s="7"/>
      <c r="M48" s="7"/>
      <c r="N48" s="7"/>
      <c r="O48" s="7"/>
      <c r="P48" s="7"/>
      <c r="Q48" s="7"/>
      <c r="R48" s="7"/>
    </row>
    <row r="49" spans="1:18" s="6" customFormat="1" ht="14.25" customHeight="1">
      <c r="A49" s="31"/>
      <c r="B49" s="48" t="s">
        <v>40</v>
      </c>
      <c r="C49" s="50" t="s">
        <v>32</v>
      </c>
      <c r="D49" s="18">
        <v>0</v>
      </c>
      <c r="E49" s="18">
        <v>1000</v>
      </c>
      <c r="F49" s="70">
        <f t="shared" si="1"/>
        <v>1000</v>
      </c>
      <c r="L49" s="7"/>
      <c r="M49" s="7"/>
      <c r="N49" s="7"/>
      <c r="O49" s="7"/>
      <c r="P49" s="7"/>
      <c r="Q49" s="7"/>
      <c r="R49" s="7"/>
    </row>
    <row r="50" spans="1:18" s="6" customFormat="1" ht="14.25" customHeight="1">
      <c r="A50" s="5">
        <v>17</v>
      </c>
      <c r="B50" s="49" t="s">
        <v>40</v>
      </c>
      <c r="C50" s="29" t="s">
        <v>49</v>
      </c>
      <c r="D50" s="13">
        <v>0</v>
      </c>
      <c r="E50" s="13">
        <v>1000</v>
      </c>
      <c r="F50" s="14">
        <f t="shared" si="1"/>
        <v>1000</v>
      </c>
      <c r="L50" s="7"/>
      <c r="M50" s="7"/>
      <c r="N50" s="7"/>
      <c r="O50" s="7"/>
      <c r="P50" s="7"/>
      <c r="Q50" s="7"/>
      <c r="R50" s="7"/>
    </row>
    <row r="51" spans="1:18" s="6" customFormat="1" ht="14.25" customHeight="1">
      <c r="A51" s="31"/>
      <c r="B51" s="48" t="s">
        <v>41</v>
      </c>
      <c r="C51" s="28" t="s">
        <v>33</v>
      </c>
      <c r="D51" s="18">
        <v>0</v>
      </c>
      <c r="E51" s="18">
        <v>2000</v>
      </c>
      <c r="F51" s="70">
        <f t="shared" si="1"/>
        <v>2000</v>
      </c>
      <c r="L51" s="7"/>
      <c r="M51" s="7"/>
      <c r="N51" s="7"/>
      <c r="O51" s="7"/>
      <c r="P51" s="7"/>
      <c r="Q51" s="7"/>
      <c r="R51" s="7"/>
    </row>
    <row r="52" spans="1:18" s="6" customFormat="1" ht="14.25" customHeight="1">
      <c r="A52" s="5">
        <v>18</v>
      </c>
      <c r="B52" s="49" t="s">
        <v>41</v>
      </c>
      <c r="C52" s="29" t="s">
        <v>50</v>
      </c>
      <c r="D52" s="13">
        <v>0</v>
      </c>
      <c r="E52" s="13">
        <v>2000</v>
      </c>
      <c r="F52" s="14">
        <f t="shared" si="1"/>
        <v>2000</v>
      </c>
      <c r="L52" s="7"/>
      <c r="M52" s="7"/>
      <c r="N52" s="7"/>
      <c r="O52" s="7"/>
      <c r="P52" s="7"/>
      <c r="Q52" s="7"/>
      <c r="R52" s="7"/>
    </row>
    <row r="53" spans="1:18" s="6" customFormat="1" ht="14.25" customHeight="1">
      <c r="A53" s="31"/>
      <c r="B53" s="51"/>
      <c r="C53" s="29"/>
      <c r="D53" s="13"/>
      <c r="E53" s="13"/>
      <c r="F53" s="14"/>
      <c r="L53" s="7"/>
      <c r="M53" s="7"/>
      <c r="N53" s="7"/>
      <c r="O53" s="7"/>
      <c r="P53" s="7"/>
      <c r="Q53" s="7"/>
      <c r="R53" s="7"/>
    </row>
    <row r="54" spans="1:18" s="6" customFormat="1" ht="14.25" customHeight="1" thickBot="1">
      <c r="A54" s="31"/>
      <c r="B54" s="32"/>
      <c r="C54" s="44"/>
      <c r="D54" s="71"/>
      <c r="E54" s="13"/>
      <c r="F54" s="14"/>
      <c r="L54" s="7"/>
      <c r="M54" s="7"/>
      <c r="N54" s="7"/>
      <c r="O54" s="7"/>
      <c r="P54" s="7"/>
      <c r="Q54" s="7"/>
      <c r="R54" s="7"/>
    </row>
    <row r="55" spans="1:8" ht="14.25" customHeight="1" thickBot="1">
      <c r="A55" s="107"/>
      <c r="B55" s="108"/>
      <c r="C55" s="109"/>
      <c r="D55" s="45"/>
      <c r="E55" s="82">
        <f>E17+E24+E26+E28+E30+E32+E34+E36+E38+E40+E42+E44+E46+E48+E50+E52+E20+E22</f>
        <v>870455</v>
      </c>
      <c r="F55" s="4"/>
      <c r="G55" s="2"/>
      <c r="H55" s="2"/>
    </row>
    <row r="56" spans="1:7" ht="12.75">
      <c r="A56" s="92" t="s">
        <v>79</v>
      </c>
      <c r="B56" s="92"/>
      <c r="C56" s="92"/>
      <c r="D56" s="92"/>
      <c r="E56" s="92"/>
      <c r="F56" s="92"/>
      <c r="G56" s="2"/>
    </row>
    <row r="57" spans="1:7" ht="12.75">
      <c r="A57" s="84" t="s">
        <v>11</v>
      </c>
      <c r="B57" s="85"/>
      <c r="C57" s="85"/>
      <c r="D57" s="85"/>
      <c r="E57" s="85"/>
      <c r="F57" s="85"/>
      <c r="G57" s="2"/>
    </row>
    <row r="58" spans="1:7" ht="12.75" customHeight="1">
      <c r="A58" s="92" t="s">
        <v>80</v>
      </c>
      <c r="B58" s="92"/>
      <c r="C58" s="92"/>
      <c r="D58" s="92"/>
      <c r="E58" s="92"/>
      <c r="F58" s="92"/>
      <c r="G58" s="2"/>
    </row>
    <row r="59" spans="1:7" ht="6" customHeight="1">
      <c r="A59" s="80"/>
      <c r="B59" s="80"/>
      <c r="C59" s="80"/>
      <c r="D59" s="80"/>
      <c r="E59" s="80"/>
      <c r="F59" s="80"/>
      <c r="G59" s="2"/>
    </row>
    <row r="60" spans="1:7" s="1" customFormat="1" ht="12.75">
      <c r="A60" s="92" t="s">
        <v>18</v>
      </c>
      <c r="B60" s="92"/>
      <c r="C60" s="92"/>
      <c r="D60" s="92"/>
      <c r="E60" s="92"/>
      <c r="F60" s="92"/>
      <c r="G60" s="3"/>
    </row>
    <row r="61" spans="1:7" s="1" customFormat="1" ht="12.75">
      <c r="A61" s="92" t="s">
        <v>16</v>
      </c>
      <c r="B61" s="92"/>
      <c r="C61" s="92"/>
      <c r="D61" s="92"/>
      <c r="E61" s="92"/>
      <c r="F61" s="92"/>
      <c r="G61" s="3"/>
    </row>
    <row r="62" spans="1:7" ht="15" customHeight="1">
      <c r="A62" s="104"/>
      <c r="B62" s="104"/>
      <c r="C62" s="104"/>
      <c r="D62" s="104"/>
      <c r="E62" s="104"/>
      <c r="F62" s="104"/>
      <c r="G62" s="2"/>
    </row>
    <row r="63" spans="1:7" ht="15" customHeight="1">
      <c r="A63" s="6" t="s">
        <v>53</v>
      </c>
      <c r="B63" s="46"/>
      <c r="C63" s="6"/>
      <c r="D63" s="11" t="s">
        <v>1</v>
      </c>
      <c r="E63" s="2"/>
      <c r="F63" s="2"/>
      <c r="G63" s="2"/>
    </row>
    <row r="64" spans="1:7" ht="12.75">
      <c r="A64" s="6" t="s">
        <v>15</v>
      </c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5" customHeight="1">
      <c r="A66" s="2"/>
      <c r="B66" s="2"/>
      <c r="C66" s="2"/>
      <c r="D66" s="2"/>
      <c r="E66" s="2"/>
      <c r="F66" s="2"/>
      <c r="G66" s="2"/>
    </row>
    <row r="67" spans="1:7" ht="15" customHeight="1">
      <c r="A67" s="47"/>
      <c r="B67" s="47"/>
      <c r="C67" s="47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</sheetData>
  <sheetProtection/>
  <mergeCells count="15">
    <mergeCell ref="A62:F62"/>
    <mergeCell ref="A58:F58"/>
    <mergeCell ref="A61:F61"/>
    <mergeCell ref="A10:C10"/>
    <mergeCell ref="A55:C55"/>
    <mergeCell ref="A60:F60"/>
    <mergeCell ref="A1:F1"/>
    <mergeCell ref="A56:F56"/>
    <mergeCell ref="A2:F2"/>
    <mergeCell ref="A3:F3"/>
    <mergeCell ref="A4:F4"/>
    <mergeCell ref="A11:C11"/>
    <mergeCell ref="A12:C12"/>
    <mergeCell ref="A14:F14"/>
    <mergeCell ref="A9:C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2017-10-27T06:55:44Z</cp:lastPrinted>
  <dcterms:created xsi:type="dcterms:W3CDTF">2001-04-19T06:32:12Z</dcterms:created>
  <dcterms:modified xsi:type="dcterms:W3CDTF">2017-10-27T06:56:40Z</dcterms:modified>
  <cp:category/>
  <cp:version/>
  <cp:contentType/>
  <cp:contentStatus/>
</cp:coreProperties>
</file>