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355" windowWidth="11295" windowHeight="366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'RO'!$A$1:$F$56</definedName>
  </definedNames>
  <calcPr fullCalcOnLoad="1"/>
</workbook>
</file>

<file path=xl/sharedStrings.xml><?xml version="1.0" encoding="utf-8"?>
<sst xmlns="http://schemas.openxmlformats.org/spreadsheetml/2006/main" count="85" uniqueCount="79">
  <si>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</si>
  <si>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</si>
  <si>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</si>
  <si>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</si>
  <si>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</si>
  <si>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</si>
  <si>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</si>
  <si>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</si>
  <si>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</si>
  <si>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</si>
  <si>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</si>
  <si>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</si>
  <si>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</si>
  <si>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</si>
  <si>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</si>
  <si>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</si>
  <si>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zapojení zůstatku roku 2017 - pol. 8115</t>
  </si>
  <si>
    <t xml:space="preserve">Rozdíl mezi příjmy a výdaji činí 5 036 tis.Kč  a je kryt položkou financování. </t>
  </si>
  <si>
    <t>Rozpočtové  opatření č. 9/2018</t>
  </si>
  <si>
    <t>Sociálně - právní ochrana dětí</t>
  </si>
  <si>
    <t>4324/5011</t>
  </si>
  <si>
    <t>Platy zaměstnanců ÚMČ (ÚZ 13011)</t>
  </si>
  <si>
    <t>4324/5031</t>
  </si>
  <si>
    <t>Povinné pojistné na sociální zabezpečení (ÚZ 13011)</t>
  </si>
  <si>
    <t>4324/5032</t>
  </si>
  <si>
    <t>Povinné pojistné na veřejné zdravotní pojištění (ÚZ 13011)</t>
  </si>
  <si>
    <t>4324/5136</t>
  </si>
  <si>
    <t>Knihy, učební pomůcky, tisk (ÚZ 13011)</t>
  </si>
  <si>
    <t>4324/5137</t>
  </si>
  <si>
    <t>4324/5139</t>
  </si>
  <si>
    <t>Nákup materiálu (ÚZ 13011)</t>
  </si>
  <si>
    <t>4324/5161</t>
  </si>
  <si>
    <t>Poštovní služby (ÚZ 13011)</t>
  </si>
  <si>
    <t>4324/5162</t>
  </si>
  <si>
    <t>Služby telekomunikací (ÚZ 13011)</t>
  </si>
  <si>
    <t>4324/5167</t>
  </si>
  <si>
    <t>Služby školení a vzdělávání (ÚZ 13011)</t>
  </si>
  <si>
    <t>4324/5169</t>
  </si>
  <si>
    <t>Nákup ostatních služeb (ÚZ 13011)</t>
  </si>
  <si>
    <t>4324/5173</t>
  </si>
  <si>
    <t>Cestovné (ÚZ 13011)</t>
  </si>
  <si>
    <t>3399/2321</t>
  </si>
  <si>
    <t>Kultura - přijaté dary</t>
  </si>
  <si>
    <t>Kultura</t>
  </si>
  <si>
    <t>Slavnosti tuřanského zelí</t>
  </si>
  <si>
    <t>3319/5169</t>
  </si>
  <si>
    <t>3399/5169</t>
  </si>
  <si>
    <t>3399/5194</t>
  </si>
  <si>
    <t>Nákup ostatních služeb</t>
  </si>
  <si>
    <t xml:space="preserve"> v  Kč  / pro RMČ/</t>
  </si>
  <si>
    <t>Pracovní četa</t>
  </si>
  <si>
    <t>3639/5139</t>
  </si>
  <si>
    <t>3639/5137</t>
  </si>
  <si>
    <t>3639/5021</t>
  </si>
  <si>
    <t>Ostatní osobní výdaje - dohody</t>
  </si>
  <si>
    <t>DDHM</t>
  </si>
  <si>
    <t>Nákup materiálu</t>
  </si>
  <si>
    <t>3639/5031</t>
  </si>
  <si>
    <t>3639/5032</t>
  </si>
  <si>
    <t>Brno, 28.5.2018</t>
  </si>
  <si>
    <t>Sportovní zařízení v majetku obce</t>
  </si>
  <si>
    <t>3412/5021</t>
  </si>
  <si>
    <t>3412/5169</t>
  </si>
  <si>
    <t>Ostatní osobní náklady - dohody</t>
  </si>
  <si>
    <t>Věcné dary</t>
  </si>
  <si>
    <t>Služby, propagace MČ</t>
  </si>
  <si>
    <t>Neinvestiční transfery z MPSV ČR (ÚZ 13011)</t>
  </si>
  <si>
    <t>DDHM (ÚZ 13011)</t>
  </si>
  <si>
    <t>3639/5171</t>
  </si>
  <si>
    <t>Opravy a udržování</t>
  </si>
  <si>
    <t>Odvod sociálního pojištění</t>
  </si>
  <si>
    <t>Odvod zdravotního pojištění</t>
  </si>
  <si>
    <t>Tímto RO č. 9/2018 se příjmy i výdaje zvýšily o 420 tisíc Kč, tj. příjmy na částku 47 642 185 Kč a výdaje na částku 52 678 185 Kč.</t>
  </si>
  <si>
    <t>5212/5154</t>
  </si>
  <si>
    <t>5212/5171</t>
  </si>
  <si>
    <t>VISO - elektrická energie</t>
  </si>
  <si>
    <t>VISO - opravy</t>
  </si>
  <si>
    <t>Ochrana obyvatelstva (VISO)</t>
  </si>
  <si>
    <t>Toto rozpočtové opatření bylo schváleno na 102/VII. schůzi RMČ dne 28.5.2018.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</si>
</sst>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44" fillId="0" borderId="13" xfId="0" applyNumberFormat="1" applyFont="1" applyFill="1" applyBorder="1" applyAlignment="1">
      <alignment vertical="center"/>
    </xf>
    <xf numFmtId="3" fontId="44" fillId="0" borderId="16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/>
    </xf>
    <xf numFmtId="3" fontId="7" fillId="0" borderId="21" xfId="0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0" fillId="0" borderId="2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23" xfId="0" applyNumberFormat="1" applyFont="1" applyBorder="1" applyAlignment="1">
      <alignment/>
    </xf>
    <xf numFmtId="3" fontId="6" fillId="0" borderId="23" xfId="0" applyNumberFormat="1" applyFont="1" applyFill="1" applyBorder="1" applyAlignment="1">
      <alignment horizontal="right"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0" fillId="0" borderId="23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SheetLayoutView="100" workbookViewId="0" topLeftCell="A31">
      <selection activeCell="C60" sqref="C60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</cols>
  <sheetData>
    <row r="1" spans="1:7" ht="18">
      <c r="A1" s="82" t="s">
        <v>12</v>
      </c>
      <c r="B1" s="83"/>
      <c r="C1" s="83"/>
      <c r="D1" s="83"/>
      <c r="E1" s="83"/>
      <c r="F1" s="83"/>
      <c r="G1" s="2"/>
    </row>
    <row r="2" spans="1:7" ht="14.25" customHeight="1">
      <c r="A2" s="82" t="s">
        <v>18</v>
      </c>
      <c r="B2" s="83"/>
      <c r="C2" s="83"/>
      <c r="D2" s="83"/>
      <c r="E2" s="83"/>
      <c r="F2" s="83"/>
      <c r="G2" s="2"/>
    </row>
    <row r="3" spans="1:7" ht="14.25" customHeight="1" thickBot="1">
      <c r="A3" s="84" t="s">
        <v>49</v>
      </c>
      <c r="B3" s="84"/>
      <c r="C3" s="84"/>
      <c r="D3" s="84"/>
      <c r="E3" s="84"/>
      <c r="F3" s="84"/>
      <c r="G3" s="2"/>
    </row>
    <row r="4" spans="1:7" ht="18.75" customHeight="1" thickBot="1">
      <c r="A4" s="79" t="s">
        <v>2</v>
      </c>
      <c r="B4" s="80"/>
      <c r="C4" s="80"/>
      <c r="D4" s="80"/>
      <c r="E4" s="80"/>
      <c r="F4" s="81"/>
      <c r="G4" s="2"/>
    </row>
    <row r="5" spans="1:7" ht="27" customHeight="1">
      <c r="A5" s="4" t="s">
        <v>7</v>
      </c>
      <c r="B5" s="7" t="s">
        <v>9</v>
      </c>
      <c r="C5" s="8" t="s">
        <v>8</v>
      </c>
      <c r="D5" s="7" t="s">
        <v>4</v>
      </c>
      <c r="E5" s="7" t="s">
        <v>5</v>
      </c>
      <c r="F5" s="9" t="s">
        <v>6</v>
      </c>
      <c r="G5" s="5"/>
    </row>
    <row r="6" spans="1:7" ht="14.25" customHeight="1">
      <c r="A6" s="4">
        <v>1</v>
      </c>
      <c r="B6" s="27">
        <v>4116</v>
      </c>
      <c r="C6" s="28" t="s">
        <v>66</v>
      </c>
      <c r="D6" s="10">
        <v>0</v>
      </c>
      <c r="E6" s="10">
        <v>362000</v>
      </c>
      <c r="F6" s="14">
        <f>D6+E6</f>
        <v>362000</v>
      </c>
      <c r="G6" s="5"/>
    </row>
    <row r="7" spans="1:7" ht="14.25" customHeight="1">
      <c r="A7" s="4">
        <v>2</v>
      </c>
      <c r="B7" s="15" t="s">
        <v>41</v>
      </c>
      <c r="C7" s="29" t="s">
        <v>42</v>
      </c>
      <c r="D7" s="10">
        <v>225000</v>
      </c>
      <c r="E7" s="10">
        <v>58000</v>
      </c>
      <c r="F7" s="14">
        <f>D7+E7</f>
        <v>283000</v>
      </c>
      <c r="G7" s="5"/>
    </row>
    <row r="8" spans="1:11" ht="14.25" customHeight="1">
      <c r="A8" s="41"/>
      <c r="B8" s="42"/>
      <c r="C8" s="43"/>
      <c r="D8" s="44"/>
      <c r="E8" s="45"/>
      <c r="F8" s="46"/>
      <c r="G8" s="2"/>
      <c r="H8" s="1"/>
      <c r="I8" s="1"/>
      <c r="J8" s="1"/>
      <c r="K8" s="1"/>
    </row>
    <row r="9" spans="1:11" ht="14.25" customHeight="1" thickBot="1">
      <c r="A9" s="47"/>
      <c r="B9" s="48"/>
      <c r="C9" s="49"/>
      <c r="D9" s="50"/>
      <c r="E9" s="51"/>
      <c r="F9" s="52"/>
      <c r="G9" s="2"/>
      <c r="H9" s="1"/>
      <c r="I9" s="1"/>
      <c r="J9" s="1"/>
      <c r="K9" s="1"/>
    </row>
    <row r="10" spans="1:11" ht="14.25" customHeight="1" thickBot="1">
      <c r="A10" s="90" t="s">
        <v>10</v>
      </c>
      <c r="B10" s="91"/>
      <c r="C10" s="91"/>
      <c r="D10" s="53"/>
      <c r="E10" s="54">
        <f>SUM(E6:E9)</f>
        <v>420000</v>
      </c>
      <c r="F10" s="55"/>
      <c r="G10" s="2"/>
      <c r="H10" s="1"/>
      <c r="I10" s="1"/>
      <c r="J10" s="1"/>
      <c r="K10" s="1"/>
    </row>
    <row r="11" spans="1:11" s="5" customFormat="1" ht="14.25" customHeight="1">
      <c r="A11" s="74" t="s">
        <v>14</v>
      </c>
      <c r="B11" s="75"/>
      <c r="C11" s="75"/>
      <c r="D11" s="11"/>
      <c r="E11" s="11">
        <v>0</v>
      </c>
      <c r="F11" s="12"/>
      <c r="G11" s="2"/>
      <c r="H11" s="6"/>
      <c r="I11" s="6"/>
      <c r="J11" s="6"/>
      <c r="K11" s="6"/>
    </row>
    <row r="12" spans="1:11" ht="14.25" customHeight="1">
      <c r="A12" s="85" t="s">
        <v>16</v>
      </c>
      <c r="B12" s="86"/>
      <c r="C12" s="87"/>
      <c r="D12" s="56">
        <v>5036000</v>
      </c>
      <c r="E12" s="10">
        <v>0</v>
      </c>
      <c r="F12" s="57">
        <f>D12+E12</f>
        <v>5036000</v>
      </c>
      <c r="G12" s="2"/>
      <c r="H12" s="6"/>
      <c r="I12" s="1"/>
      <c r="J12" s="1"/>
      <c r="K12" s="40"/>
    </row>
    <row r="13" spans="1:8" ht="14.25" customHeight="1" thickBot="1">
      <c r="A13" s="88" t="s">
        <v>13</v>
      </c>
      <c r="B13" s="89"/>
      <c r="C13" s="89"/>
      <c r="D13" s="58"/>
      <c r="E13" s="59">
        <f>SUM(E10+E11+E12)</f>
        <v>420000</v>
      </c>
      <c r="F13" s="60"/>
      <c r="G13" s="2"/>
      <c r="H13" s="5"/>
    </row>
    <row r="14" spans="1:7" ht="10.5" customHeight="1" thickBot="1">
      <c r="A14" s="61"/>
      <c r="B14" s="62"/>
      <c r="C14" s="62"/>
      <c r="D14" s="62"/>
      <c r="E14" s="63"/>
      <c r="F14" s="64"/>
      <c r="G14" s="2"/>
    </row>
    <row r="15" spans="1:7" s="5" customFormat="1" ht="18" customHeight="1" thickBot="1">
      <c r="A15" s="79" t="s">
        <v>3</v>
      </c>
      <c r="B15" s="80"/>
      <c r="C15" s="80"/>
      <c r="D15" s="80"/>
      <c r="E15" s="80"/>
      <c r="F15" s="81"/>
      <c r="G15" s="2"/>
    </row>
    <row r="16" spans="1:10" s="5" customFormat="1" ht="27" customHeight="1">
      <c r="A16" s="32" t="s">
        <v>7</v>
      </c>
      <c r="B16" s="33" t="s">
        <v>0</v>
      </c>
      <c r="C16" s="34" t="s">
        <v>8</v>
      </c>
      <c r="D16" s="35" t="s">
        <v>4</v>
      </c>
      <c r="E16" s="35" t="s">
        <v>5</v>
      </c>
      <c r="F16" s="36" t="s">
        <v>6</v>
      </c>
      <c r="G16" s="3"/>
      <c r="H16" s="2"/>
      <c r="I16" s="2"/>
      <c r="J16" s="2"/>
    </row>
    <row r="17" spans="1:10" s="5" customFormat="1" ht="14.25" customHeight="1">
      <c r="A17" s="16"/>
      <c r="B17" s="20"/>
      <c r="C17" s="17" t="s">
        <v>44</v>
      </c>
      <c r="D17" s="25"/>
      <c r="E17" s="25"/>
      <c r="F17" s="26"/>
      <c r="G17" s="3"/>
      <c r="H17" s="6"/>
      <c r="I17" s="2"/>
      <c r="J17" s="2"/>
    </row>
    <row r="18" spans="1:10" s="5" customFormat="1" ht="14.25" customHeight="1">
      <c r="A18" s="31">
        <v>1</v>
      </c>
      <c r="B18" s="38" t="s">
        <v>45</v>
      </c>
      <c r="C18" s="37" t="s">
        <v>48</v>
      </c>
      <c r="D18" s="19">
        <v>262000</v>
      </c>
      <c r="E18" s="19">
        <v>19000</v>
      </c>
      <c r="F18" s="39">
        <f aca="true" t="shared" si="0" ref="F18:F31">D18+E18</f>
        <v>281000</v>
      </c>
      <c r="G18" s="3"/>
      <c r="H18" s="6"/>
      <c r="I18" s="2"/>
      <c r="J18" s="2"/>
    </row>
    <row r="19" spans="1:10" s="5" customFormat="1" ht="14.25" customHeight="1">
      <c r="A19" s="31"/>
      <c r="B19" s="13"/>
      <c r="C19" s="17" t="s">
        <v>43</v>
      </c>
      <c r="D19" s="10"/>
      <c r="E19" s="10"/>
      <c r="F19" s="14"/>
      <c r="G19" s="3"/>
      <c r="H19" s="6"/>
      <c r="I19" s="2"/>
      <c r="J19" s="2"/>
    </row>
    <row r="20" spans="1:10" s="5" customFormat="1" ht="14.25" customHeight="1">
      <c r="A20" s="31">
        <v>2</v>
      </c>
      <c r="B20" s="13" t="s">
        <v>46</v>
      </c>
      <c r="C20" s="18" t="s">
        <v>65</v>
      </c>
      <c r="D20" s="10">
        <v>366000</v>
      </c>
      <c r="E20" s="10">
        <v>29000</v>
      </c>
      <c r="F20" s="14">
        <f t="shared" si="0"/>
        <v>395000</v>
      </c>
      <c r="G20" s="3"/>
      <c r="H20" s="6"/>
      <c r="I20" s="2"/>
      <c r="J20" s="2"/>
    </row>
    <row r="21" spans="1:10" s="5" customFormat="1" ht="14.25" customHeight="1">
      <c r="A21" s="31">
        <v>3</v>
      </c>
      <c r="B21" s="13" t="s">
        <v>47</v>
      </c>
      <c r="C21" s="18" t="s">
        <v>64</v>
      </c>
      <c r="D21" s="10">
        <v>160000</v>
      </c>
      <c r="E21" s="10">
        <v>10000</v>
      </c>
      <c r="F21" s="14">
        <f t="shared" si="0"/>
        <v>170000</v>
      </c>
      <c r="G21" s="3"/>
      <c r="H21" s="6"/>
      <c r="I21" s="2"/>
      <c r="J21" s="2"/>
    </row>
    <row r="22" spans="1:10" s="5" customFormat="1" ht="14.25" customHeight="1">
      <c r="A22" s="31"/>
      <c r="B22" s="13"/>
      <c r="C22" s="17" t="s">
        <v>60</v>
      </c>
      <c r="D22" s="10"/>
      <c r="E22" s="10"/>
      <c r="F22" s="14"/>
      <c r="G22" s="3"/>
      <c r="H22" s="6"/>
      <c r="I22" s="2"/>
      <c r="J22" s="2"/>
    </row>
    <row r="23" spans="1:10" s="5" customFormat="1" ht="14.25" customHeight="1">
      <c r="A23" s="31">
        <v>4</v>
      </c>
      <c r="B23" s="13" t="s">
        <v>61</v>
      </c>
      <c r="C23" s="18" t="s">
        <v>63</v>
      </c>
      <c r="D23" s="10">
        <v>350000</v>
      </c>
      <c r="E23" s="10">
        <v>-30000</v>
      </c>
      <c r="F23" s="14">
        <f t="shared" si="0"/>
        <v>320000</v>
      </c>
      <c r="G23" s="3"/>
      <c r="H23" s="6"/>
      <c r="I23" s="2"/>
      <c r="J23" s="2"/>
    </row>
    <row r="24" spans="1:10" s="5" customFormat="1" ht="14.25" customHeight="1">
      <c r="A24" s="31">
        <v>5</v>
      </c>
      <c r="B24" s="13" t="s">
        <v>62</v>
      </c>
      <c r="C24" s="18" t="s">
        <v>48</v>
      </c>
      <c r="D24" s="10">
        <v>265000</v>
      </c>
      <c r="E24" s="10">
        <v>30000</v>
      </c>
      <c r="F24" s="14">
        <f t="shared" si="0"/>
        <v>295000</v>
      </c>
      <c r="G24" s="3"/>
      <c r="H24" s="6"/>
      <c r="I24" s="2"/>
      <c r="J24" s="2"/>
    </row>
    <row r="25" spans="1:10" s="5" customFormat="1" ht="14.25" customHeight="1">
      <c r="A25" s="31"/>
      <c r="B25" s="13"/>
      <c r="C25" s="17" t="s">
        <v>50</v>
      </c>
      <c r="D25" s="10"/>
      <c r="E25" s="10"/>
      <c r="F25" s="14"/>
      <c r="G25" s="3"/>
      <c r="H25" s="6"/>
      <c r="I25" s="2"/>
      <c r="J25" s="2"/>
    </row>
    <row r="26" spans="1:10" s="5" customFormat="1" ht="14.25" customHeight="1">
      <c r="A26" s="31">
        <v>6</v>
      </c>
      <c r="B26" s="13" t="s">
        <v>53</v>
      </c>
      <c r="C26" s="37" t="s">
        <v>54</v>
      </c>
      <c r="D26" s="10">
        <v>0</v>
      </c>
      <c r="E26" s="10">
        <v>90000</v>
      </c>
      <c r="F26" s="14">
        <f t="shared" si="0"/>
        <v>90000</v>
      </c>
      <c r="G26" s="3"/>
      <c r="H26" s="6"/>
      <c r="I26" s="2"/>
      <c r="J26" s="2"/>
    </row>
    <row r="27" spans="1:10" s="5" customFormat="1" ht="14.25" customHeight="1">
      <c r="A27" s="31">
        <v>7</v>
      </c>
      <c r="B27" s="13" t="s">
        <v>57</v>
      </c>
      <c r="C27" s="37" t="s">
        <v>70</v>
      </c>
      <c r="D27" s="10">
        <v>180000</v>
      </c>
      <c r="E27" s="10">
        <v>15000</v>
      </c>
      <c r="F27" s="14">
        <f t="shared" si="0"/>
        <v>195000</v>
      </c>
      <c r="G27" s="3"/>
      <c r="H27" s="6"/>
      <c r="I27" s="2"/>
      <c r="J27" s="2"/>
    </row>
    <row r="28" spans="1:10" s="5" customFormat="1" ht="14.25" customHeight="1">
      <c r="A28" s="31">
        <v>8</v>
      </c>
      <c r="B28" s="13" t="s">
        <v>58</v>
      </c>
      <c r="C28" s="37" t="s">
        <v>71</v>
      </c>
      <c r="D28" s="10">
        <v>65000</v>
      </c>
      <c r="E28" s="10">
        <v>5000</v>
      </c>
      <c r="F28" s="14">
        <f t="shared" si="0"/>
        <v>70000</v>
      </c>
      <c r="G28" s="3"/>
      <c r="H28" s="6"/>
      <c r="I28" s="2"/>
      <c r="J28" s="2"/>
    </row>
    <row r="29" spans="1:10" s="5" customFormat="1" ht="14.25" customHeight="1">
      <c r="A29" s="31">
        <v>9</v>
      </c>
      <c r="B29" s="13" t="s">
        <v>52</v>
      </c>
      <c r="C29" s="18" t="s">
        <v>55</v>
      </c>
      <c r="D29" s="10">
        <v>295000</v>
      </c>
      <c r="E29" s="10">
        <v>-50000</v>
      </c>
      <c r="F29" s="14">
        <f t="shared" si="0"/>
        <v>245000</v>
      </c>
      <c r="G29" s="3"/>
      <c r="H29" s="6"/>
      <c r="I29" s="2"/>
      <c r="J29" s="2"/>
    </row>
    <row r="30" spans="1:10" s="5" customFormat="1" ht="14.25" customHeight="1">
      <c r="A30" s="31">
        <v>10</v>
      </c>
      <c r="B30" s="13" t="s">
        <v>51</v>
      </c>
      <c r="C30" s="18" t="s">
        <v>56</v>
      </c>
      <c r="D30" s="10">
        <v>100000</v>
      </c>
      <c r="E30" s="10">
        <v>50000</v>
      </c>
      <c r="F30" s="14">
        <f t="shared" si="0"/>
        <v>150000</v>
      </c>
      <c r="G30" s="3"/>
      <c r="H30" s="6"/>
      <c r="I30" s="2"/>
      <c r="J30" s="2"/>
    </row>
    <row r="31" spans="1:10" s="5" customFormat="1" ht="14.25" customHeight="1">
      <c r="A31" s="31">
        <v>11</v>
      </c>
      <c r="B31" s="13" t="s">
        <v>68</v>
      </c>
      <c r="C31" s="18" t="s">
        <v>69</v>
      </c>
      <c r="D31" s="10">
        <v>550000</v>
      </c>
      <c r="E31" s="10">
        <v>-110000</v>
      </c>
      <c r="F31" s="14">
        <f t="shared" si="0"/>
        <v>440000</v>
      </c>
      <c r="G31" s="3"/>
      <c r="H31" s="6"/>
      <c r="I31" s="2"/>
      <c r="J31" s="2"/>
    </row>
    <row r="32" spans="1:10" s="5" customFormat="1" ht="14.25" customHeight="1">
      <c r="A32" s="16"/>
      <c r="B32" s="21"/>
      <c r="C32" s="17" t="s">
        <v>19</v>
      </c>
      <c r="D32" s="25"/>
      <c r="E32" s="25"/>
      <c r="F32" s="26"/>
      <c r="G32" s="3"/>
      <c r="H32" s="6"/>
      <c r="I32" s="2"/>
      <c r="J32" s="2"/>
    </row>
    <row r="33" spans="1:10" s="5" customFormat="1" ht="14.25" customHeight="1">
      <c r="A33" s="31">
        <v>12</v>
      </c>
      <c r="B33" s="22" t="s">
        <v>20</v>
      </c>
      <c r="C33" s="23" t="s">
        <v>21</v>
      </c>
      <c r="D33" s="10">
        <v>0</v>
      </c>
      <c r="E33" s="10">
        <v>235000</v>
      </c>
      <c r="F33" s="14">
        <f aca="true" t="shared" si="1" ref="F33:F46">D33+E33</f>
        <v>235000</v>
      </c>
      <c r="G33" s="6"/>
      <c r="H33" s="6"/>
      <c r="I33" s="2"/>
      <c r="J33" s="2"/>
    </row>
    <row r="34" spans="1:10" s="5" customFormat="1" ht="14.25" customHeight="1">
      <c r="A34" s="31">
        <v>13</v>
      </c>
      <c r="B34" s="22" t="s">
        <v>22</v>
      </c>
      <c r="C34" s="23" t="s">
        <v>23</v>
      </c>
      <c r="D34" s="10">
        <v>0</v>
      </c>
      <c r="E34" s="10">
        <v>58000</v>
      </c>
      <c r="F34" s="14">
        <f t="shared" si="1"/>
        <v>58000</v>
      </c>
      <c r="G34" s="6"/>
      <c r="H34" s="6"/>
      <c r="I34" s="2"/>
      <c r="J34" s="2"/>
    </row>
    <row r="35" spans="1:10" s="5" customFormat="1" ht="14.25" customHeight="1">
      <c r="A35" s="31">
        <v>14</v>
      </c>
      <c r="B35" s="22" t="s">
        <v>24</v>
      </c>
      <c r="C35" s="23" t="s">
        <v>25</v>
      </c>
      <c r="D35" s="10">
        <v>0</v>
      </c>
      <c r="E35" s="10">
        <v>21000</v>
      </c>
      <c r="F35" s="14">
        <f t="shared" si="1"/>
        <v>21000</v>
      </c>
      <c r="G35" s="6"/>
      <c r="H35" s="6"/>
      <c r="I35" s="2"/>
      <c r="J35" s="2"/>
    </row>
    <row r="36" spans="1:10" s="5" customFormat="1" ht="14.25" customHeight="1">
      <c r="A36" s="31">
        <v>15</v>
      </c>
      <c r="B36" s="22" t="s">
        <v>26</v>
      </c>
      <c r="C36" s="23" t="s">
        <v>27</v>
      </c>
      <c r="D36" s="10">
        <v>0</v>
      </c>
      <c r="E36" s="10">
        <v>2000</v>
      </c>
      <c r="F36" s="14">
        <f t="shared" si="1"/>
        <v>2000</v>
      </c>
      <c r="G36" s="6"/>
      <c r="H36" s="6"/>
      <c r="I36" s="2"/>
      <c r="J36" s="2"/>
    </row>
    <row r="37" spans="1:10" s="5" customFormat="1" ht="14.25" customHeight="1">
      <c r="A37" s="31">
        <v>16</v>
      </c>
      <c r="B37" s="22" t="s">
        <v>28</v>
      </c>
      <c r="C37" s="23" t="s">
        <v>67</v>
      </c>
      <c r="D37" s="10">
        <v>0</v>
      </c>
      <c r="E37" s="10">
        <v>8000</v>
      </c>
      <c r="F37" s="14">
        <f t="shared" si="1"/>
        <v>8000</v>
      </c>
      <c r="G37" s="6"/>
      <c r="H37" s="6"/>
      <c r="I37" s="2"/>
      <c r="J37" s="2"/>
    </row>
    <row r="38" spans="1:10" s="5" customFormat="1" ht="14.25" customHeight="1">
      <c r="A38" s="31">
        <v>17</v>
      </c>
      <c r="B38" s="22" t="s">
        <v>29</v>
      </c>
      <c r="C38" s="23" t="s">
        <v>30</v>
      </c>
      <c r="D38" s="10">
        <v>0</v>
      </c>
      <c r="E38" s="10">
        <v>11000</v>
      </c>
      <c r="F38" s="14">
        <f t="shared" si="1"/>
        <v>11000</v>
      </c>
      <c r="G38" s="6"/>
      <c r="H38" s="6"/>
      <c r="I38" s="2"/>
      <c r="J38" s="2"/>
    </row>
    <row r="39" spans="1:10" s="5" customFormat="1" ht="14.25" customHeight="1">
      <c r="A39" s="31">
        <v>18</v>
      </c>
      <c r="B39" s="22" t="s">
        <v>31</v>
      </c>
      <c r="C39" s="23" t="s">
        <v>32</v>
      </c>
      <c r="D39" s="10">
        <v>0</v>
      </c>
      <c r="E39" s="10">
        <v>3000</v>
      </c>
      <c r="F39" s="14">
        <f t="shared" si="1"/>
        <v>3000</v>
      </c>
      <c r="G39" s="6"/>
      <c r="H39" s="6"/>
      <c r="I39" s="2"/>
      <c r="J39" s="2"/>
    </row>
    <row r="40" spans="1:10" s="5" customFormat="1" ht="14.25" customHeight="1">
      <c r="A40" s="31">
        <v>19</v>
      </c>
      <c r="B40" s="22" t="s">
        <v>33</v>
      </c>
      <c r="C40" s="23" t="s">
        <v>34</v>
      </c>
      <c r="D40" s="10">
        <v>0</v>
      </c>
      <c r="E40" s="10">
        <v>5000</v>
      </c>
      <c r="F40" s="14">
        <f t="shared" si="1"/>
        <v>5000</v>
      </c>
      <c r="G40" s="6"/>
      <c r="H40" s="6"/>
      <c r="I40" s="2"/>
      <c r="J40" s="2"/>
    </row>
    <row r="41" spans="1:10" s="5" customFormat="1" ht="14.25" customHeight="1">
      <c r="A41" s="31">
        <v>20</v>
      </c>
      <c r="B41" s="22" t="s">
        <v>35</v>
      </c>
      <c r="C41" s="23" t="s">
        <v>36</v>
      </c>
      <c r="D41" s="10">
        <v>0</v>
      </c>
      <c r="E41" s="10">
        <v>15000</v>
      </c>
      <c r="F41" s="14">
        <f t="shared" si="1"/>
        <v>15000</v>
      </c>
      <c r="G41" s="6"/>
      <c r="H41" s="6"/>
      <c r="I41" s="2"/>
      <c r="J41" s="2"/>
    </row>
    <row r="42" spans="1:10" s="5" customFormat="1" ht="14.25" customHeight="1">
      <c r="A42" s="31">
        <v>21</v>
      </c>
      <c r="B42" s="22" t="s">
        <v>37</v>
      </c>
      <c r="C42" s="18" t="s">
        <v>38</v>
      </c>
      <c r="D42" s="10">
        <v>0</v>
      </c>
      <c r="E42" s="10">
        <v>2000</v>
      </c>
      <c r="F42" s="14">
        <f t="shared" si="1"/>
        <v>2000</v>
      </c>
      <c r="G42" s="6"/>
      <c r="H42" s="6"/>
      <c r="I42" s="2"/>
      <c r="J42" s="2"/>
    </row>
    <row r="43" spans="1:10" s="5" customFormat="1" ht="14.25" customHeight="1">
      <c r="A43" s="31">
        <v>22</v>
      </c>
      <c r="B43" s="24" t="s">
        <v>39</v>
      </c>
      <c r="C43" s="18" t="s">
        <v>40</v>
      </c>
      <c r="D43" s="10">
        <v>0</v>
      </c>
      <c r="E43" s="10">
        <v>2000</v>
      </c>
      <c r="F43" s="14">
        <f t="shared" si="1"/>
        <v>2000</v>
      </c>
      <c r="G43" s="6"/>
      <c r="H43" s="6"/>
      <c r="I43" s="2"/>
      <c r="J43" s="2"/>
    </row>
    <row r="44" spans="1:10" s="5" customFormat="1" ht="14.25" customHeight="1">
      <c r="A44" s="31"/>
      <c r="B44" s="24"/>
      <c r="C44" s="71" t="s">
        <v>77</v>
      </c>
      <c r="D44" s="10"/>
      <c r="E44" s="10"/>
      <c r="F44" s="14"/>
      <c r="G44" s="6"/>
      <c r="H44" s="6"/>
      <c r="I44" s="2"/>
      <c r="J44" s="2"/>
    </row>
    <row r="45" spans="1:10" s="5" customFormat="1" ht="14.25" customHeight="1">
      <c r="A45" s="31">
        <v>23</v>
      </c>
      <c r="B45" s="24" t="s">
        <v>73</v>
      </c>
      <c r="C45" s="18" t="s">
        <v>75</v>
      </c>
      <c r="D45" s="10">
        <v>10000</v>
      </c>
      <c r="E45" s="10">
        <v>5000</v>
      </c>
      <c r="F45" s="14">
        <f t="shared" si="1"/>
        <v>15000</v>
      </c>
      <c r="G45" s="6"/>
      <c r="H45" s="6"/>
      <c r="I45" s="2"/>
      <c r="J45" s="2"/>
    </row>
    <row r="46" spans="1:10" s="5" customFormat="1" ht="14.25" customHeight="1">
      <c r="A46" s="31">
        <v>24</v>
      </c>
      <c r="B46" s="24" t="s">
        <v>74</v>
      </c>
      <c r="C46" s="18" t="s">
        <v>76</v>
      </c>
      <c r="D46" s="10">
        <v>20000</v>
      </c>
      <c r="E46" s="10">
        <v>-5000</v>
      </c>
      <c r="F46" s="14">
        <f t="shared" si="1"/>
        <v>15000</v>
      </c>
      <c r="G46" s="6"/>
      <c r="H46" s="6"/>
      <c r="I46" s="2"/>
      <c r="J46" s="2"/>
    </row>
    <row r="47" spans="1:10" s="5" customFormat="1" ht="14.25" customHeight="1" thickBot="1">
      <c r="A47" s="31"/>
      <c r="B47" s="24"/>
      <c r="C47" s="18"/>
      <c r="D47" s="10"/>
      <c r="E47" s="10"/>
      <c r="F47" s="14"/>
      <c r="G47" s="6"/>
      <c r="H47" s="6"/>
      <c r="I47" s="2"/>
      <c r="J47" s="2"/>
    </row>
    <row r="48" spans="1:10" ht="14.25" customHeight="1" thickBot="1">
      <c r="A48" s="76"/>
      <c r="B48" s="77"/>
      <c r="C48" s="78"/>
      <c r="D48" s="67"/>
      <c r="E48" s="68">
        <f>E18+E20+E21+E23+E24+E26+E27+E28+E29+E30+E31+E33+E34+E35+E36+E37+E38+E39+E40+E41+E42+E43+E45+E46</f>
        <v>420000</v>
      </c>
      <c r="F48" s="55"/>
      <c r="G48" s="2"/>
      <c r="H48" s="5"/>
      <c r="I48" s="2"/>
      <c r="J48" s="2"/>
    </row>
    <row r="49" spans="1:10" ht="12.75">
      <c r="A49" s="73" t="s">
        <v>78</v>
      </c>
      <c r="B49" s="73"/>
      <c r="C49" s="73"/>
      <c r="D49" s="73"/>
      <c r="E49" s="73"/>
      <c r="F49" s="73"/>
      <c r="G49" s="2"/>
      <c r="H49" s="5"/>
      <c r="I49" s="2"/>
      <c r="J49" s="2"/>
    </row>
    <row r="50" spans="1:10" ht="12.75" customHeight="1">
      <c r="A50" s="65" t="s">
        <v>11</v>
      </c>
      <c r="B50" s="66"/>
      <c r="C50" s="66"/>
      <c r="D50" s="66"/>
      <c r="E50" s="66"/>
      <c r="F50" s="66"/>
      <c r="G50" s="2"/>
      <c r="H50" s="5"/>
      <c r="I50" s="2"/>
      <c r="J50" s="2"/>
    </row>
    <row r="51" spans="1:10" ht="12.75">
      <c r="A51" s="73" t="s">
        <v>72</v>
      </c>
      <c r="B51" s="73"/>
      <c r="C51" s="73"/>
      <c r="D51" s="73"/>
      <c r="E51" s="73"/>
      <c r="F51" s="73"/>
      <c r="G51" s="2"/>
      <c r="H51" s="2"/>
      <c r="I51" s="2"/>
      <c r="J51" s="2"/>
    </row>
    <row r="52" spans="1:6" ht="12.75">
      <c r="A52" s="30"/>
      <c r="B52" s="30"/>
      <c r="C52" s="30"/>
      <c r="D52" s="30"/>
      <c r="E52" s="30"/>
      <c r="F52" s="30"/>
    </row>
    <row r="53" spans="1:6" ht="12.75">
      <c r="A53" s="73" t="s">
        <v>17</v>
      </c>
      <c r="B53" s="73"/>
      <c r="C53" s="73"/>
      <c r="D53" s="73"/>
      <c r="E53" s="73"/>
      <c r="F53" s="73"/>
    </row>
    <row r="54" spans="1:6" ht="12.75">
      <c r="A54" s="73" t="s">
        <v>15</v>
      </c>
      <c r="B54" s="73"/>
      <c r="C54" s="73"/>
      <c r="D54" s="73"/>
      <c r="E54" s="73"/>
      <c r="F54" s="73"/>
    </row>
    <row r="55" spans="1:6" ht="12.75">
      <c r="A55" s="72"/>
      <c r="B55" s="72"/>
      <c r="C55" s="72"/>
      <c r="D55" s="72"/>
      <c r="E55" s="72"/>
      <c r="F55" s="72"/>
    </row>
    <row r="56" spans="1:6" ht="12.75">
      <c r="A56" s="5" t="s">
        <v>59</v>
      </c>
      <c r="B56" s="69"/>
      <c r="C56" s="5"/>
      <c r="D56" s="70" t="s">
        <v>1</v>
      </c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</sheetData>
  <sheetProtection/>
  <mergeCells count="15">
    <mergeCell ref="A1:F1"/>
    <mergeCell ref="A2:F2"/>
    <mergeCell ref="A3:F3"/>
    <mergeCell ref="A4:F4"/>
    <mergeCell ref="A12:C12"/>
    <mergeCell ref="A13:C13"/>
    <mergeCell ref="A10:C10"/>
    <mergeCell ref="A55:F55"/>
    <mergeCell ref="A54:F54"/>
    <mergeCell ref="A51:F51"/>
    <mergeCell ref="A53:F53"/>
    <mergeCell ref="A11:C11"/>
    <mergeCell ref="A48:C48"/>
    <mergeCell ref="A49:F49"/>
    <mergeCell ref="A15:F15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2018-05-28T12:31:58Z</cp:lastPrinted>
  <dcterms:created xsi:type="dcterms:W3CDTF">2001-04-19T06:32:12Z</dcterms:created>
  <dcterms:modified xsi:type="dcterms:W3CDTF">2018-06-04T11:06:30Z</dcterms:modified>
  <cp:category/>
  <cp:version/>
  <cp:contentType/>
  <cp:contentStatus/>
</cp:coreProperties>
</file>