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75" windowWidth="11295" windowHeight="414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'RO'!$A$1:$F$70</definedName>
  </definedNames>
  <calcPr fullCalcOnLoad="1"/>
</workbook>
</file>

<file path=xl/sharedStrings.xml><?xml version="1.0" encoding="utf-8"?>
<sst xmlns="http://schemas.openxmlformats.org/spreadsheetml/2006/main" count="115" uniqueCount="73">
  <si>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</si>
  <si>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</si>
  <si>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</si>
  <si>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</si>
  <si>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</si>
  <si>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</si>
  <si>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</si>
  <si>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</si>
  <si>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</si>
  <si>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</si>
  <si>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</si>
  <si>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</si>
  <si>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</si>
  <si>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</si>
  <si>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</si>
  <si>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</si>
  <si>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</si>
  <si>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2016 - pol. 8115</t>
  </si>
  <si>
    <t xml:space="preserve"> v  Kč  / pro RMČ/</t>
  </si>
  <si>
    <t>5512/5137</t>
  </si>
  <si>
    <t>Hasiči - DDHM</t>
  </si>
  <si>
    <t>6171/5151</t>
  </si>
  <si>
    <t>Úřad - vodné, stočné</t>
  </si>
  <si>
    <t>Vodné, stočné</t>
  </si>
  <si>
    <t>6171/5161</t>
  </si>
  <si>
    <t>Úřad - služby pošt</t>
  </si>
  <si>
    <t>Služby pošt</t>
  </si>
  <si>
    <t>5512/5132</t>
  </si>
  <si>
    <t>5512/5139</t>
  </si>
  <si>
    <t>5512/5171</t>
  </si>
  <si>
    <t>Ostatní osobní výdaje - dohody</t>
  </si>
  <si>
    <t>z toho: ÚZ 74</t>
  </si>
  <si>
    <t>JSDH Holásky - DDHM</t>
  </si>
  <si>
    <t>JSDH Holásky - ochranné pomůcky</t>
  </si>
  <si>
    <t>Hasiči - drobný nákup všeobecného materiálu</t>
  </si>
  <si>
    <t>5512/5156</t>
  </si>
  <si>
    <t>Hasiči - pohonné hmoty</t>
  </si>
  <si>
    <t>JSDH Holásky - drobný nákup všeobecného materiálu</t>
  </si>
  <si>
    <t>Hasiči - opravy a udržování</t>
  </si>
  <si>
    <t>Hasiči - ochranné pomůcky</t>
  </si>
  <si>
    <t>Rozpočtové  opatření č. 16/2017</t>
  </si>
  <si>
    <t>6171/5019</t>
  </si>
  <si>
    <t>6171/5021</t>
  </si>
  <si>
    <t>Refundace mezd - přestupky</t>
  </si>
  <si>
    <t>Úřad - refundace mezd</t>
  </si>
  <si>
    <t>Úřad - ostatní osobní výdaje</t>
  </si>
  <si>
    <t>Brno, 18.12.2017</t>
  </si>
  <si>
    <t>4324/5139</t>
  </si>
  <si>
    <t>4324/5169</t>
  </si>
  <si>
    <t>Nákup všeobecného materiálu (ÚZ 13011)</t>
  </si>
  <si>
    <t>Nákup ostatních služeb (ÚZ 13011)</t>
  </si>
  <si>
    <t>SPOD - nákup všeobecného materiálu (ÚZ 13011)</t>
  </si>
  <si>
    <t>SPOD - nákup ostatních služeb (ÚZ 13011)</t>
  </si>
  <si>
    <t xml:space="preserve">Rozdíl mezi příjmy a výdaji činí 8 127 tis.Kč  a je kryt položkou financování. </t>
  </si>
  <si>
    <t>4324/5173</t>
  </si>
  <si>
    <t>SPOD - cestovné (ÚZ 13011)</t>
  </si>
  <si>
    <t>Cestovné (ÚZ 13011)</t>
  </si>
  <si>
    <t>JSDH Brněnské Ivanovice - ochranné pomůcky</t>
  </si>
  <si>
    <t>JSDH Brněnské Ivanovice - drobný nákup všeobecného materiálu</t>
  </si>
  <si>
    <t>5512/5154</t>
  </si>
  <si>
    <t>Hasiči - elektrická energie</t>
  </si>
  <si>
    <t>JSDH Brněnské Ivanovice - elektrická energie</t>
  </si>
  <si>
    <t>JSDH Brněnské Ivanovice - pohonné hmoty</t>
  </si>
  <si>
    <t>JSDH Brněnské Ivanovice - opravy a udržování</t>
  </si>
  <si>
    <t>4324/5011</t>
  </si>
  <si>
    <t>SPOD - platy zaměstnanců (ÚZ 13011)</t>
  </si>
  <si>
    <t>Platy zaměstnanců (ÚZ 13011)</t>
  </si>
  <si>
    <t>4324/5137</t>
  </si>
  <si>
    <t>SPOD - DDHM (ÚZ 13011)</t>
  </si>
  <si>
    <t>4324/5167</t>
  </si>
  <si>
    <t>SPOD - školení a vzdělávání (ÚZ 13011)</t>
  </si>
  <si>
    <t>Tímto RO č. 16/2017 zůstaly příjmy i výdaje ve stejné výši, tj. příjmy ve výši 55 926 590 Kč a výdaje ve výši 64 053 590 Kč.</t>
  </si>
  <si>
    <t>Toto rozpočtové opatření bylo schváleno na 90/VII. schůzi RMČ dne 18.12.2017.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</si>
</sst>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3" fontId="45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Fill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lef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5" fillId="0" borderId="14" xfId="0" applyNumberFormat="1" applyFont="1" applyFill="1" applyBorder="1" applyAlignment="1">
      <alignment horizontal="right" vertical="center"/>
    </xf>
    <xf numFmtId="3" fontId="45" fillId="0" borderId="21" xfId="0" applyNumberFormat="1" applyFont="1" applyBorder="1" applyAlignment="1">
      <alignment vertical="center"/>
    </xf>
    <xf numFmtId="3" fontId="45" fillId="0" borderId="22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3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SheetLayoutView="100" workbookViewId="0" topLeftCell="A19">
      <selection activeCell="D26" sqref="D26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5" max="15" width="10.75390625" style="0" customWidth="1"/>
  </cols>
  <sheetData>
    <row r="1" spans="1:6" ht="18">
      <c r="A1" s="78" t="s">
        <v>12</v>
      </c>
      <c r="B1" s="79"/>
      <c r="C1" s="79"/>
      <c r="D1" s="79"/>
      <c r="E1" s="79"/>
      <c r="F1" s="79"/>
    </row>
    <row r="2" spans="1:6" ht="14.25" customHeight="1">
      <c r="A2" s="78" t="s">
        <v>40</v>
      </c>
      <c r="B2" s="79"/>
      <c r="C2" s="79"/>
      <c r="D2" s="79"/>
      <c r="E2" s="79"/>
      <c r="F2" s="79"/>
    </row>
    <row r="3" spans="1:6" ht="14.25" customHeight="1" thickBot="1">
      <c r="A3" s="81" t="s">
        <v>18</v>
      </c>
      <c r="B3" s="81"/>
      <c r="C3" s="81"/>
      <c r="D3" s="81"/>
      <c r="E3" s="81"/>
      <c r="F3" s="81"/>
    </row>
    <row r="4" spans="1:6" ht="18.75" customHeight="1" thickBot="1">
      <c r="A4" s="82" t="s">
        <v>2</v>
      </c>
      <c r="B4" s="83"/>
      <c r="C4" s="83"/>
      <c r="D4" s="83"/>
      <c r="E4" s="83"/>
      <c r="F4" s="84"/>
    </row>
    <row r="5" spans="1:6" ht="27" customHeight="1">
      <c r="A5" s="21" t="s">
        <v>7</v>
      </c>
      <c r="B5" s="24" t="s">
        <v>9</v>
      </c>
      <c r="C5" s="25" t="s">
        <v>8</v>
      </c>
      <c r="D5" s="24" t="s">
        <v>4</v>
      </c>
      <c r="E5" s="24" t="s">
        <v>5</v>
      </c>
      <c r="F5" s="26" t="s">
        <v>6</v>
      </c>
    </row>
    <row r="6" spans="1:6" ht="14.25" customHeight="1" thickBot="1">
      <c r="A6" s="7"/>
      <c r="B6" s="28"/>
      <c r="C6" s="29"/>
      <c r="D6" s="30"/>
      <c r="E6" s="30"/>
      <c r="F6" s="31"/>
    </row>
    <row r="7" spans="1:6" ht="14.25" customHeight="1" thickBot="1">
      <c r="A7" s="90" t="s">
        <v>10</v>
      </c>
      <c r="B7" s="91"/>
      <c r="C7" s="91"/>
      <c r="D7" s="64"/>
      <c r="E7" s="65">
        <f>SUM(E1:E6)</f>
        <v>0</v>
      </c>
      <c r="F7" s="3"/>
    </row>
    <row r="8" spans="1:6" s="4" customFormat="1" ht="14.25" customHeight="1">
      <c r="A8" s="93" t="s">
        <v>14</v>
      </c>
      <c r="B8" s="94"/>
      <c r="C8" s="94"/>
      <c r="D8" s="42"/>
      <c r="E8" s="42">
        <v>0</v>
      </c>
      <c r="F8" s="32"/>
    </row>
    <row r="9" spans="1:7" ht="14.25" customHeight="1">
      <c r="A9" s="85" t="s">
        <v>17</v>
      </c>
      <c r="B9" s="86"/>
      <c r="C9" s="87"/>
      <c r="D9" s="37">
        <v>8127000</v>
      </c>
      <c r="E9" s="37">
        <v>0</v>
      </c>
      <c r="F9" s="41">
        <f>D9+E9</f>
        <v>8127000</v>
      </c>
      <c r="G9" s="4"/>
    </row>
    <row r="10" spans="1:7" ht="14.25" customHeight="1" thickBot="1">
      <c r="A10" s="88" t="s">
        <v>13</v>
      </c>
      <c r="B10" s="89"/>
      <c r="C10" s="89"/>
      <c r="D10" s="66"/>
      <c r="E10" s="67">
        <f>SUM(E7+E8+E9)</f>
        <v>0</v>
      </c>
      <c r="F10" s="33"/>
      <c r="G10" s="4"/>
    </row>
    <row r="11" spans="1:6" ht="10.5" customHeight="1" thickBot="1">
      <c r="A11" s="13"/>
      <c r="B11" s="14"/>
      <c r="C11" s="14"/>
      <c r="D11" s="14"/>
      <c r="E11" s="15"/>
      <c r="F11" s="16"/>
    </row>
    <row r="12" spans="1:6" s="4" customFormat="1" ht="18" customHeight="1" thickBot="1">
      <c r="A12" s="82" t="s">
        <v>3</v>
      </c>
      <c r="B12" s="83"/>
      <c r="C12" s="83"/>
      <c r="D12" s="83"/>
      <c r="E12" s="83"/>
      <c r="F12" s="84"/>
    </row>
    <row r="13" spans="1:6" s="4" customFormat="1" ht="27" customHeight="1">
      <c r="A13" s="48" t="s">
        <v>7</v>
      </c>
      <c r="B13" s="49" t="s">
        <v>0</v>
      </c>
      <c r="C13" s="50" t="s">
        <v>8</v>
      </c>
      <c r="D13" s="49" t="s">
        <v>4</v>
      </c>
      <c r="E13" s="49" t="s">
        <v>5</v>
      </c>
      <c r="F13" s="51" t="s">
        <v>6</v>
      </c>
    </row>
    <row r="14" spans="1:17" s="4" customFormat="1" ht="14.25" customHeight="1">
      <c r="A14" s="7"/>
      <c r="B14" s="17" t="s">
        <v>64</v>
      </c>
      <c r="C14" s="22" t="s">
        <v>65</v>
      </c>
      <c r="D14" s="39">
        <v>480000</v>
      </c>
      <c r="E14" s="39">
        <v>5000</v>
      </c>
      <c r="F14" s="40">
        <f aca="true" t="shared" si="0" ref="F14:F25">D14+E14</f>
        <v>485000</v>
      </c>
      <c r="K14" s="5"/>
      <c r="L14" s="5"/>
      <c r="M14" s="5"/>
      <c r="N14" s="5"/>
      <c r="O14" s="5"/>
      <c r="P14" s="5"/>
      <c r="Q14" s="5"/>
    </row>
    <row r="15" spans="1:17" s="4" customFormat="1" ht="14.25" customHeight="1">
      <c r="A15" s="21">
        <v>1</v>
      </c>
      <c r="B15" s="60" t="s">
        <v>64</v>
      </c>
      <c r="C15" s="36" t="s">
        <v>66</v>
      </c>
      <c r="D15" s="53">
        <v>480000</v>
      </c>
      <c r="E15" s="62">
        <v>5000</v>
      </c>
      <c r="F15" s="61">
        <f t="shared" si="0"/>
        <v>485000</v>
      </c>
      <c r="K15" s="5"/>
      <c r="L15" s="5"/>
      <c r="M15" s="5"/>
      <c r="N15" s="5"/>
      <c r="O15" s="5"/>
      <c r="P15" s="5"/>
      <c r="Q15" s="5"/>
    </row>
    <row r="16" spans="1:17" s="4" customFormat="1" ht="14.25" customHeight="1">
      <c r="A16" s="21"/>
      <c r="B16" s="68" t="s">
        <v>67</v>
      </c>
      <c r="C16" s="22" t="s">
        <v>68</v>
      </c>
      <c r="D16" s="57">
        <v>35000</v>
      </c>
      <c r="E16" s="69">
        <v>5000</v>
      </c>
      <c r="F16" s="70">
        <f t="shared" si="0"/>
        <v>40000</v>
      </c>
      <c r="K16" s="5"/>
      <c r="L16" s="5"/>
      <c r="M16" s="5"/>
      <c r="N16" s="5"/>
      <c r="O16" s="5"/>
      <c r="P16" s="5"/>
      <c r="Q16" s="5"/>
    </row>
    <row r="17" spans="1:17" s="4" customFormat="1" ht="14.25" customHeight="1">
      <c r="A17" s="21">
        <v>2</v>
      </c>
      <c r="B17" s="60" t="s">
        <v>67</v>
      </c>
      <c r="C17" s="36" t="s">
        <v>68</v>
      </c>
      <c r="D17" s="53">
        <v>35000</v>
      </c>
      <c r="E17" s="62">
        <v>5000</v>
      </c>
      <c r="F17" s="61">
        <f t="shared" si="0"/>
        <v>40000</v>
      </c>
      <c r="K17" s="5"/>
      <c r="L17" s="5"/>
      <c r="M17" s="5"/>
      <c r="N17" s="5"/>
      <c r="O17" s="5"/>
      <c r="P17" s="5"/>
      <c r="Q17" s="5"/>
    </row>
    <row r="18" spans="1:17" s="4" customFormat="1" ht="14.25" customHeight="1">
      <c r="A18" s="7"/>
      <c r="B18" s="17" t="s">
        <v>47</v>
      </c>
      <c r="C18" s="22" t="s">
        <v>51</v>
      </c>
      <c r="D18" s="39">
        <v>20000</v>
      </c>
      <c r="E18" s="39">
        <v>6000</v>
      </c>
      <c r="F18" s="40">
        <f t="shared" si="0"/>
        <v>26000</v>
      </c>
      <c r="K18" s="5"/>
      <c r="L18" s="5"/>
      <c r="M18" s="5"/>
      <c r="N18" s="5"/>
      <c r="O18" s="5"/>
      <c r="P18" s="5"/>
      <c r="Q18" s="5"/>
    </row>
    <row r="19" spans="1:17" s="4" customFormat="1" ht="14.25" customHeight="1">
      <c r="A19" s="21">
        <v>3</v>
      </c>
      <c r="B19" s="18" t="s">
        <v>47</v>
      </c>
      <c r="C19" s="36" t="s">
        <v>49</v>
      </c>
      <c r="D19" s="37">
        <v>20000</v>
      </c>
      <c r="E19" s="37">
        <v>6000</v>
      </c>
      <c r="F19" s="38">
        <f t="shared" si="0"/>
        <v>26000</v>
      </c>
      <c r="K19" s="5"/>
      <c r="L19" s="5"/>
      <c r="M19" s="5"/>
      <c r="N19" s="5"/>
      <c r="O19" s="5"/>
      <c r="P19" s="5"/>
      <c r="Q19" s="5"/>
    </row>
    <row r="20" spans="1:17" s="4" customFormat="1" ht="14.25" customHeight="1">
      <c r="A20" s="21"/>
      <c r="B20" s="68" t="s">
        <v>69</v>
      </c>
      <c r="C20" s="71" t="s">
        <v>70</v>
      </c>
      <c r="D20" s="57">
        <v>55000</v>
      </c>
      <c r="E20" s="57">
        <v>-4000</v>
      </c>
      <c r="F20" s="72">
        <f t="shared" si="0"/>
        <v>51000</v>
      </c>
      <c r="K20" s="5"/>
      <c r="L20" s="5"/>
      <c r="M20" s="5"/>
      <c r="N20" s="5"/>
      <c r="O20" s="5"/>
      <c r="P20" s="5"/>
      <c r="Q20" s="5"/>
    </row>
    <row r="21" spans="1:17" s="4" customFormat="1" ht="14.25" customHeight="1">
      <c r="A21" s="21">
        <v>4</v>
      </c>
      <c r="B21" s="18" t="s">
        <v>69</v>
      </c>
      <c r="C21" s="36" t="s">
        <v>70</v>
      </c>
      <c r="D21" s="37">
        <v>55000</v>
      </c>
      <c r="E21" s="37">
        <v>-4000</v>
      </c>
      <c r="F21" s="38">
        <f t="shared" si="0"/>
        <v>51000</v>
      </c>
      <c r="K21" s="5"/>
      <c r="L21" s="5"/>
      <c r="M21" s="5"/>
      <c r="N21" s="5"/>
      <c r="O21" s="5"/>
      <c r="P21" s="5"/>
      <c r="Q21" s="5"/>
    </row>
    <row r="22" spans="1:17" s="4" customFormat="1" ht="14.25" customHeight="1">
      <c r="A22" s="21"/>
      <c r="B22" s="17" t="s">
        <v>48</v>
      </c>
      <c r="C22" s="22" t="s">
        <v>52</v>
      </c>
      <c r="D22" s="39">
        <v>13000</v>
      </c>
      <c r="E22" s="39">
        <v>-9000</v>
      </c>
      <c r="F22" s="40">
        <f t="shared" si="0"/>
        <v>4000</v>
      </c>
      <c r="H22" s="5"/>
      <c r="K22" s="5"/>
      <c r="L22" s="5"/>
      <c r="M22" s="5"/>
      <c r="N22" s="5"/>
      <c r="O22" s="5"/>
      <c r="P22" s="5"/>
      <c r="Q22" s="5"/>
    </row>
    <row r="23" spans="1:17" s="4" customFormat="1" ht="14.25" customHeight="1">
      <c r="A23" s="21">
        <v>5</v>
      </c>
      <c r="B23" s="18" t="s">
        <v>48</v>
      </c>
      <c r="C23" s="23" t="s">
        <v>50</v>
      </c>
      <c r="D23" s="37">
        <v>13000</v>
      </c>
      <c r="E23" s="37">
        <v>-9000</v>
      </c>
      <c r="F23" s="38">
        <f t="shared" si="0"/>
        <v>4000</v>
      </c>
      <c r="K23" s="5"/>
      <c r="L23" s="5"/>
      <c r="M23" s="5"/>
      <c r="N23" s="5"/>
      <c r="O23" s="5"/>
      <c r="P23" s="5"/>
      <c r="Q23" s="5"/>
    </row>
    <row r="24" spans="1:17" s="4" customFormat="1" ht="14.25" customHeight="1">
      <c r="A24" s="21"/>
      <c r="B24" s="17" t="s">
        <v>54</v>
      </c>
      <c r="C24" s="22" t="s">
        <v>55</v>
      </c>
      <c r="D24" s="39">
        <v>10000</v>
      </c>
      <c r="E24" s="39">
        <v>-3000</v>
      </c>
      <c r="F24" s="63">
        <f t="shared" si="0"/>
        <v>7000</v>
      </c>
      <c r="K24" s="5"/>
      <c r="L24" s="5"/>
      <c r="M24" s="5"/>
      <c r="N24" s="5"/>
      <c r="O24" s="5"/>
      <c r="P24" s="5"/>
      <c r="Q24" s="5"/>
    </row>
    <row r="25" spans="1:17" s="4" customFormat="1" ht="14.25" customHeight="1">
      <c r="A25" s="21">
        <v>6</v>
      </c>
      <c r="B25" s="18" t="s">
        <v>54</v>
      </c>
      <c r="C25" s="23" t="s">
        <v>56</v>
      </c>
      <c r="D25" s="37">
        <v>10000</v>
      </c>
      <c r="E25" s="37">
        <v>-3000</v>
      </c>
      <c r="F25" s="41">
        <f t="shared" si="0"/>
        <v>7000</v>
      </c>
      <c r="K25" s="5"/>
      <c r="L25" s="5"/>
      <c r="M25" s="5"/>
      <c r="N25" s="5"/>
      <c r="O25" s="5"/>
      <c r="P25" s="5"/>
      <c r="Q25" s="5"/>
    </row>
    <row r="26" spans="1:17" s="4" customFormat="1" ht="14.25" customHeight="1">
      <c r="A26" s="21"/>
      <c r="B26" s="17" t="s">
        <v>27</v>
      </c>
      <c r="C26" s="47" t="s">
        <v>39</v>
      </c>
      <c r="D26" s="39">
        <v>128000</v>
      </c>
      <c r="E26" s="39">
        <v>0</v>
      </c>
      <c r="F26" s="40">
        <f aca="true" t="shared" si="1" ref="F26:F36">D26+E26</f>
        <v>128000</v>
      </c>
      <c r="H26" s="74"/>
      <c r="K26" s="5"/>
      <c r="L26" s="5"/>
      <c r="M26" s="5"/>
      <c r="N26" s="5"/>
      <c r="O26" s="5"/>
      <c r="P26" s="5"/>
      <c r="Q26" s="5"/>
    </row>
    <row r="27" spans="1:17" s="4" customFormat="1" ht="14.25" customHeight="1">
      <c r="A27" s="21">
        <v>7</v>
      </c>
      <c r="B27" s="18" t="s">
        <v>27</v>
      </c>
      <c r="C27" s="43" t="s">
        <v>33</v>
      </c>
      <c r="D27" s="37">
        <v>111000</v>
      </c>
      <c r="E27" s="37">
        <v>-1000</v>
      </c>
      <c r="F27" s="38">
        <f t="shared" si="1"/>
        <v>110000</v>
      </c>
      <c r="K27" s="5"/>
      <c r="L27" s="5"/>
      <c r="M27" s="5"/>
      <c r="N27" s="5"/>
      <c r="O27" s="5"/>
      <c r="P27" s="5"/>
      <c r="Q27" s="5"/>
    </row>
    <row r="28" spans="1:17" s="4" customFormat="1" ht="14.25" customHeight="1">
      <c r="A28" s="21"/>
      <c r="B28" s="18"/>
      <c r="C28" s="44" t="s">
        <v>31</v>
      </c>
      <c r="D28" s="45">
        <v>111000</v>
      </c>
      <c r="E28" s="45">
        <v>-1000</v>
      </c>
      <c r="F28" s="46">
        <f t="shared" si="1"/>
        <v>110000</v>
      </c>
      <c r="K28" s="5"/>
      <c r="L28" s="5"/>
      <c r="M28" s="5"/>
      <c r="N28" s="5"/>
      <c r="O28" s="5"/>
      <c r="P28" s="5"/>
      <c r="Q28" s="5"/>
    </row>
    <row r="29" spans="1:17" s="4" customFormat="1" ht="14.25" customHeight="1">
      <c r="A29" s="21">
        <v>8</v>
      </c>
      <c r="B29" s="18" t="s">
        <v>27</v>
      </c>
      <c r="C29" s="43" t="s">
        <v>33</v>
      </c>
      <c r="D29" s="37">
        <v>110000</v>
      </c>
      <c r="E29" s="37">
        <v>1000</v>
      </c>
      <c r="F29" s="38">
        <f t="shared" si="1"/>
        <v>111000</v>
      </c>
      <c r="K29" s="5"/>
      <c r="L29" s="5"/>
      <c r="M29" s="5"/>
      <c r="N29" s="5"/>
      <c r="O29" s="5"/>
      <c r="P29" s="5"/>
      <c r="Q29" s="5"/>
    </row>
    <row r="30" spans="1:17" s="4" customFormat="1" ht="14.25" customHeight="1">
      <c r="A30" s="21">
        <v>9</v>
      </c>
      <c r="B30" s="18" t="s">
        <v>27</v>
      </c>
      <c r="C30" s="43" t="s">
        <v>57</v>
      </c>
      <c r="D30" s="37">
        <v>17000</v>
      </c>
      <c r="E30" s="37">
        <v>-1000</v>
      </c>
      <c r="F30" s="38">
        <f t="shared" si="1"/>
        <v>16000</v>
      </c>
      <c r="K30" s="5"/>
      <c r="L30" s="5"/>
      <c r="M30" s="5"/>
      <c r="N30" s="5"/>
      <c r="O30" s="5"/>
      <c r="P30" s="5"/>
      <c r="Q30" s="5"/>
    </row>
    <row r="31" spans="1:17" s="4" customFormat="1" ht="14.25" customHeight="1">
      <c r="A31" s="21"/>
      <c r="B31" s="18"/>
      <c r="C31" s="44" t="s">
        <v>31</v>
      </c>
      <c r="D31" s="45">
        <v>17000</v>
      </c>
      <c r="E31" s="45">
        <v>-1000</v>
      </c>
      <c r="F31" s="46">
        <f t="shared" si="1"/>
        <v>16000</v>
      </c>
      <c r="K31" s="5"/>
      <c r="L31" s="5"/>
      <c r="M31" s="5"/>
      <c r="N31" s="5"/>
      <c r="O31" s="5"/>
      <c r="P31" s="5"/>
      <c r="Q31" s="5"/>
    </row>
    <row r="32" spans="1:17" s="4" customFormat="1" ht="14.25" customHeight="1">
      <c r="A32" s="21">
        <v>10</v>
      </c>
      <c r="B32" s="18" t="s">
        <v>27</v>
      </c>
      <c r="C32" s="43" t="s">
        <v>57</v>
      </c>
      <c r="D32" s="37">
        <v>16000</v>
      </c>
      <c r="E32" s="37">
        <v>1000</v>
      </c>
      <c r="F32" s="38">
        <f t="shared" si="1"/>
        <v>17000</v>
      </c>
      <c r="K32" s="5"/>
      <c r="L32" s="5"/>
      <c r="M32" s="5"/>
      <c r="N32" s="5"/>
      <c r="O32" s="5"/>
      <c r="P32" s="5"/>
      <c r="Q32" s="5"/>
    </row>
    <row r="33" spans="1:17" s="4" customFormat="1" ht="14.25" customHeight="1">
      <c r="A33" s="7"/>
      <c r="B33" s="17" t="s">
        <v>19</v>
      </c>
      <c r="C33" s="52" t="s">
        <v>20</v>
      </c>
      <c r="D33" s="39">
        <v>47000</v>
      </c>
      <c r="E33" s="39">
        <v>0</v>
      </c>
      <c r="F33" s="40">
        <f t="shared" si="1"/>
        <v>47000</v>
      </c>
      <c r="K33" s="5"/>
      <c r="L33" s="5"/>
      <c r="M33" s="5"/>
      <c r="N33" s="5"/>
      <c r="O33" s="5"/>
      <c r="P33" s="5"/>
      <c r="Q33" s="5"/>
    </row>
    <row r="34" spans="1:17" s="4" customFormat="1" ht="14.25" customHeight="1">
      <c r="A34" s="21">
        <v>11</v>
      </c>
      <c r="B34" s="18" t="s">
        <v>19</v>
      </c>
      <c r="C34" s="23" t="s">
        <v>32</v>
      </c>
      <c r="D34" s="53">
        <v>32000</v>
      </c>
      <c r="E34" s="53">
        <v>14000</v>
      </c>
      <c r="F34" s="54">
        <f t="shared" si="1"/>
        <v>46000</v>
      </c>
      <c r="K34" s="5"/>
      <c r="L34" s="5"/>
      <c r="M34" s="5"/>
      <c r="N34" s="5"/>
      <c r="O34" s="5"/>
      <c r="P34" s="5"/>
      <c r="Q34" s="5"/>
    </row>
    <row r="35" spans="1:17" s="4" customFormat="1" ht="14.25" customHeight="1">
      <c r="A35" s="21"/>
      <c r="B35" s="17"/>
      <c r="C35" s="44" t="s">
        <v>31</v>
      </c>
      <c r="D35" s="55">
        <v>10000</v>
      </c>
      <c r="E35" s="55">
        <v>14000</v>
      </c>
      <c r="F35" s="56">
        <f t="shared" si="1"/>
        <v>24000</v>
      </c>
      <c r="K35" s="5"/>
      <c r="L35" s="5"/>
      <c r="M35" s="5"/>
      <c r="N35" s="5"/>
      <c r="O35" s="5"/>
      <c r="P35" s="5"/>
      <c r="Q35" s="5"/>
    </row>
    <row r="36" spans="1:17" s="4" customFormat="1" ht="14.25" customHeight="1">
      <c r="A36" s="21">
        <v>12</v>
      </c>
      <c r="B36" s="18" t="s">
        <v>19</v>
      </c>
      <c r="C36" s="23" t="s">
        <v>32</v>
      </c>
      <c r="D36" s="53">
        <v>46000</v>
      </c>
      <c r="E36" s="53">
        <v>-14000</v>
      </c>
      <c r="F36" s="54">
        <f t="shared" si="1"/>
        <v>32000</v>
      </c>
      <c r="K36" s="5"/>
      <c r="L36" s="5"/>
      <c r="M36" s="5"/>
      <c r="N36" s="5"/>
      <c r="O36" s="5"/>
      <c r="P36" s="5"/>
      <c r="Q36" s="5"/>
    </row>
    <row r="37" spans="1:17" s="4" customFormat="1" ht="14.25" customHeight="1">
      <c r="A37" s="21"/>
      <c r="B37" s="17" t="s">
        <v>28</v>
      </c>
      <c r="C37" s="22" t="s">
        <v>34</v>
      </c>
      <c r="D37" s="39">
        <v>42433</v>
      </c>
      <c r="E37" s="39">
        <v>0</v>
      </c>
      <c r="F37" s="40">
        <f aca="true" t="shared" si="2" ref="F37:F47">D37+E37</f>
        <v>42433</v>
      </c>
      <c r="K37" s="5"/>
      <c r="L37" s="5"/>
      <c r="M37" s="5"/>
      <c r="N37" s="5"/>
      <c r="O37" s="5"/>
      <c r="P37" s="5"/>
      <c r="Q37" s="5"/>
    </row>
    <row r="38" spans="1:17" s="4" customFormat="1" ht="14.25" customHeight="1">
      <c r="A38" s="21">
        <v>13</v>
      </c>
      <c r="B38" s="18" t="s">
        <v>28</v>
      </c>
      <c r="C38" s="23" t="s">
        <v>37</v>
      </c>
      <c r="D38" s="37">
        <v>32433</v>
      </c>
      <c r="E38" s="37">
        <v>-3000</v>
      </c>
      <c r="F38" s="38">
        <f t="shared" si="2"/>
        <v>29433</v>
      </c>
      <c r="K38" s="5"/>
      <c r="L38" s="5"/>
      <c r="M38" s="5"/>
      <c r="N38" s="5"/>
      <c r="O38" s="5"/>
      <c r="P38" s="5"/>
      <c r="Q38" s="5"/>
    </row>
    <row r="39" spans="1:17" s="4" customFormat="1" ht="14.25" customHeight="1">
      <c r="A39" s="21"/>
      <c r="B39" s="18"/>
      <c r="C39" s="44" t="s">
        <v>31</v>
      </c>
      <c r="D39" s="45">
        <v>20000</v>
      </c>
      <c r="E39" s="45">
        <v>-3000</v>
      </c>
      <c r="F39" s="46">
        <f t="shared" si="2"/>
        <v>17000</v>
      </c>
      <c r="K39" s="5"/>
      <c r="L39" s="5"/>
      <c r="M39" s="5"/>
      <c r="N39" s="5"/>
      <c r="O39" s="5"/>
      <c r="P39" s="5"/>
      <c r="Q39" s="5"/>
    </row>
    <row r="40" spans="1:17" s="4" customFormat="1" ht="14.25" customHeight="1">
      <c r="A40" s="21">
        <v>14</v>
      </c>
      <c r="B40" s="18" t="s">
        <v>28</v>
      </c>
      <c r="C40" s="23" t="s">
        <v>37</v>
      </c>
      <c r="D40" s="37">
        <v>29433</v>
      </c>
      <c r="E40" s="37">
        <v>3000</v>
      </c>
      <c r="F40" s="38">
        <f t="shared" si="2"/>
        <v>32433</v>
      </c>
      <c r="K40" s="5"/>
      <c r="L40" s="5"/>
      <c r="M40" s="5"/>
      <c r="N40" s="5"/>
      <c r="O40" s="5"/>
      <c r="P40" s="5"/>
      <c r="Q40" s="5"/>
    </row>
    <row r="41" spans="1:17" s="4" customFormat="1" ht="14.25" customHeight="1">
      <c r="A41" s="21">
        <v>15</v>
      </c>
      <c r="B41" s="18" t="s">
        <v>28</v>
      </c>
      <c r="C41" s="23" t="s">
        <v>58</v>
      </c>
      <c r="D41" s="37">
        <v>10000</v>
      </c>
      <c r="E41" s="37">
        <v>-6000</v>
      </c>
      <c r="F41" s="38">
        <f t="shared" si="2"/>
        <v>4000</v>
      </c>
      <c r="K41" s="5"/>
      <c r="L41" s="5"/>
      <c r="M41" s="5"/>
      <c r="N41" s="5"/>
      <c r="O41" s="5"/>
      <c r="P41" s="5"/>
      <c r="Q41" s="5"/>
    </row>
    <row r="42" spans="1:17" s="4" customFormat="1" ht="14.25" customHeight="1">
      <c r="A42" s="21"/>
      <c r="B42" s="18"/>
      <c r="C42" s="44" t="s">
        <v>31</v>
      </c>
      <c r="D42" s="45">
        <v>10000</v>
      </c>
      <c r="E42" s="45">
        <v>-6000</v>
      </c>
      <c r="F42" s="46">
        <f t="shared" si="2"/>
        <v>4000</v>
      </c>
      <c r="K42" s="5"/>
      <c r="L42" s="5"/>
      <c r="M42" s="5"/>
      <c r="N42" s="5"/>
      <c r="O42" s="5"/>
      <c r="P42" s="5"/>
      <c r="Q42" s="5"/>
    </row>
    <row r="43" spans="1:17" s="4" customFormat="1" ht="14.25" customHeight="1">
      <c r="A43" s="21">
        <v>16</v>
      </c>
      <c r="B43" s="18" t="s">
        <v>28</v>
      </c>
      <c r="C43" s="23" t="s">
        <v>58</v>
      </c>
      <c r="D43" s="37">
        <v>4000</v>
      </c>
      <c r="E43" s="37">
        <v>6000</v>
      </c>
      <c r="F43" s="38">
        <f t="shared" si="2"/>
        <v>10000</v>
      </c>
      <c r="K43" s="5"/>
      <c r="L43" s="5"/>
      <c r="M43" s="5"/>
      <c r="N43" s="5"/>
      <c r="O43" s="5"/>
      <c r="P43" s="5"/>
      <c r="Q43" s="5"/>
    </row>
    <row r="44" spans="1:17" s="4" customFormat="1" ht="14.25" customHeight="1">
      <c r="A44" s="21"/>
      <c r="B44" s="17" t="s">
        <v>59</v>
      </c>
      <c r="C44" s="52" t="s">
        <v>60</v>
      </c>
      <c r="D44" s="39">
        <v>54000</v>
      </c>
      <c r="E44" s="39">
        <v>-1000</v>
      </c>
      <c r="F44" s="40">
        <f t="shared" si="2"/>
        <v>53000</v>
      </c>
      <c r="K44" s="5"/>
      <c r="L44" s="5"/>
      <c r="M44" s="5"/>
      <c r="N44" s="5"/>
      <c r="O44" s="5"/>
      <c r="P44" s="5"/>
      <c r="Q44" s="5"/>
    </row>
    <row r="45" spans="1:17" s="4" customFormat="1" ht="14.25" customHeight="1">
      <c r="A45" s="21">
        <v>17</v>
      </c>
      <c r="B45" s="18" t="s">
        <v>59</v>
      </c>
      <c r="C45" s="23" t="s">
        <v>61</v>
      </c>
      <c r="D45" s="37">
        <v>19000</v>
      </c>
      <c r="E45" s="37">
        <v>-1000</v>
      </c>
      <c r="F45" s="38">
        <f t="shared" si="2"/>
        <v>18000</v>
      </c>
      <c r="K45" s="5"/>
      <c r="L45" s="5"/>
      <c r="M45" s="5"/>
      <c r="N45" s="5"/>
      <c r="O45" s="5"/>
      <c r="P45" s="5"/>
      <c r="Q45" s="5"/>
    </row>
    <row r="46" spans="1:17" s="4" customFormat="1" ht="14.25" customHeight="1">
      <c r="A46" s="21"/>
      <c r="B46" s="17" t="s">
        <v>35</v>
      </c>
      <c r="C46" s="47" t="s">
        <v>36</v>
      </c>
      <c r="D46" s="39">
        <v>21477</v>
      </c>
      <c r="E46" s="39">
        <v>1000</v>
      </c>
      <c r="F46" s="40">
        <f t="shared" si="2"/>
        <v>22477</v>
      </c>
      <c r="K46" s="5"/>
      <c r="L46" s="5"/>
      <c r="M46" s="5"/>
      <c r="N46" s="5"/>
      <c r="O46" s="5"/>
      <c r="P46" s="5"/>
      <c r="Q46" s="5"/>
    </row>
    <row r="47" spans="1:17" s="4" customFormat="1" ht="14.25" customHeight="1">
      <c r="A47" s="21">
        <v>18</v>
      </c>
      <c r="B47" s="18" t="s">
        <v>35</v>
      </c>
      <c r="C47" s="43" t="s">
        <v>62</v>
      </c>
      <c r="D47" s="37">
        <v>6000</v>
      </c>
      <c r="E47" s="37">
        <v>1000</v>
      </c>
      <c r="F47" s="38">
        <f t="shared" si="2"/>
        <v>7000</v>
      </c>
      <c r="K47" s="5"/>
      <c r="L47" s="5"/>
      <c r="M47" s="5"/>
      <c r="N47" s="5"/>
      <c r="O47" s="5"/>
      <c r="P47" s="5"/>
      <c r="Q47" s="5"/>
    </row>
    <row r="48" spans="1:17" s="4" customFormat="1" ht="14.25" customHeight="1">
      <c r="A48" s="21"/>
      <c r="B48" s="17" t="s">
        <v>29</v>
      </c>
      <c r="C48" s="22" t="s">
        <v>38</v>
      </c>
      <c r="D48" s="39">
        <v>73225</v>
      </c>
      <c r="E48" s="39">
        <v>0</v>
      </c>
      <c r="F48" s="40">
        <f aca="true" t="shared" si="3" ref="F48:F59">D48+E48</f>
        <v>73225</v>
      </c>
      <c r="K48" s="5"/>
      <c r="L48" s="5"/>
      <c r="M48" s="5"/>
      <c r="N48" s="5"/>
      <c r="O48" s="5"/>
      <c r="P48" s="5"/>
      <c r="Q48" s="5"/>
    </row>
    <row r="49" spans="1:17" s="4" customFormat="1" ht="14.25" customHeight="1">
      <c r="A49" s="21">
        <v>19</v>
      </c>
      <c r="B49" s="18" t="s">
        <v>29</v>
      </c>
      <c r="C49" s="23" t="s">
        <v>63</v>
      </c>
      <c r="D49" s="37">
        <v>3000</v>
      </c>
      <c r="E49" s="37">
        <v>-3000</v>
      </c>
      <c r="F49" s="38">
        <f t="shared" si="3"/>
        <v>0</v>
      </c>
      <c r="K49" s="5"/>
      <c r="L49" s="5"/>
      <c r="M49" s="5"/>
      <c r="N49" s="5"/>
      <c r="O49" s="5"/>
      <c r="P49" s="5"/>
      <c r="Q49" s="5"/>
    </row>
    <row r="50" spans="1:17" s="4" customFormat="1" ht="14.25" customHeight="1">
      <c r="A50" s="21"/>
      <c r="B50" s="18"/>
      <c r="C50" s="44" t="s">
        <v>31</v>
      </c>
      <c r="D50" s="45">
        <v>3000</v>
      </c>
      <c r="E50" s="45">
        <v>-3000</v>
      </c>
      <c r="F50" s="46">
        <f t="shared" si="3"/>
        <v>0</v>
      </c>
      <c r="K50" s="5"/>
      <c r="L50" s="5"/>
      <c r="M50" s="5"/>
      <c r="N50" s="5"/>
      <c r="O50" s="5"/>
      <c r="P50" s="5"/>
      <c r="Q50" s="5"/>
    </row>
    <row r="51" spans="1:17" s="4" customFormat="1" ht="14.25" customHeight="1">
      <c r="A51" s="21">
        <v>20</v>
      </c>
      <c r="B51" s="18" t="s">
        <v>29</v>
      </c>
      <c r="C51" s="23" t="s">
        <v>63</v>
      </c>
      <c r="D51" s="37">
        <v>0</v>
      </c>
      <c r="E51" s="37">
        <v>3000</v>
      </c>
      <c r="F51" s="38">
        <f t="shared" si="3"/>
        <v>3000</v>
      </c>
      <c r="K51" s="5"/>
      <c r="L51" s="5"/>
      <c r="M51" s="5"/>
      <c r="N51" s="5"/>
      <c r="O51" s="5"/>
      <c r="P51" s="5"/>
      <c r="Q51" s="5"/>
    </row>
    <row r="52" spans="1:17" s="4" customFormat="1" ht="14.25" customHeight="1">
      <c r="A52" s="21"/>
      <c r="B52" s="17" t="s">
        <v>41</v>
      </c>
      <c r="C52" s="22" t="s">
        <v>44</v>
      </c>
      <c r="D52" s="39">
        <v>180000</v>
      </c>
      <c r="E52" s="39">
        <v>30000</v>
      </c>
      <c r="F52" s="40">
        <f t="shared" si="3"/>
        <v>210000</v>
      </c>
      <c r="K52" s="5"/>
      <c r="L52" s="5"/>
      <c r="M52" s="5"/>
      <c r="N52" s="5"/>
      <c r="O52" s="5"/>
      <c r="P52" s="5"/>
      <c r="Q52" s="5"/>
    </row>
    <row r="53" spans="1:17" s="4" customFormat="1" ht="14.25" customHeight="1">
      <c r="A53" s="21">
        <v>21</v>
      </c>
      <c r="B53" s="18" t="s">
        <v>41</v>
      </c>
      <c r="C53" s="23" t="s">
        <v>43</v>
      </c>
      <c r="D53" s="37">
        <v>180000</v>
      </c>
      <c r="E53" s="37">
        <v>30000</v>
      </c>
      <c r="F53" s="38">
        <f t="shared" si="3"/>
        <v>210000</v>
      </c>
      <c r="K53" s="5"/>
      <c r="L53" s="5"/>
      <c r="M53" s="5"/>
      <c r="N53" s="5"/>
      <c r="O53" s="5"/>
      <c r="P53" s="5"/>
      <c r="Q53" s="5"/>
    </row>
    <row r="54" spans="1:17" s="4" customFormat="1" ht="14.25" customHeight="1">
      <c r="A54" s="21"/>
      <c r="B54" s="27" t="s">
        <v>42</v>
      </c>
      <c r="C54" s="22" t="s">
        <v>45</v>
      </c>
      <c r="D54" s="58">
        <v>340000</v>
      </c>
      <c r="E54" s="58">
        <v>-30000</v>
      </c>
      <c r="F54" s="59">
        <f t="shared" si="3"/>
        <v>310000</v>
      </c>
      <c r="K54" s="5"/>
      <c r="L54" s="5"/>
      <c r="M54" s="5"/>
      <c r="N54" s="5"/>
      <c r="O54" s="5"/>
      <c r="P54" s="5"/>
      <c r="Q54" s="5"/>
    </row>
    <row r="55" spans="1:17" s="4" customFormat="1" ht="14.25" customHeight="1">
      <c r="A55" s="21">
        <v>22</v>
      </c>
      <c r="B55" s="18" t="s">
        <v>42</v>
      </c>
      <c r="C55" s="23" t="s">
        <v>30</v>
      </c>
      <c r="D55" s="37">
        <v>340000</v>
      </c>
      <c r="E55" s="37">
        <v>-30000</v>
      </c>
      <c r="F55" s="38">
        <f t="shared" si="3"/>
        <v>310000</v>
      </c>
      <c r="K55" s="5"/>
      <c r="L55" s="5"/>
      <c r="M55" s="5"/>
      <c r="N55" s="5"/>
      <c r="O55" s="5"/>
      <c r="P55" s="5"/>
      <c r="Q55" s="5"/>
    </row>
    <row r="56" spans="1:17" s="4" customFormat="1" ht="14.25" customHeight="1">
      <c r="A56" s="21"/>
      <c r="B56" s="17" t="s">
        <v>21</v>
      </c>
      <c r="C56" s="22" t="s">
        <v>22</v>
      </c>
      <c r="D56" s="39">
        <v>100000</v>
      </c>
      <c r="E56" s="39">
        <v>5000</v>
      </c>
      <c r="F56" s="63">
        <f t="shared" si="3"/>
        <v>105000</v>
      </c>
      <c r="K56" s="5"/>
      <c r="L56" s="5"/>
      <c r="M56" s="5"/>
      <c r="N56" s="5"/>
      <c r="O56" s="5"/>
      <c r="P56" s="5"/>
      <c r="Q56" s="5"/>
    </row>
    <row r="57" spans="1:17" s="4" customFormat="1" ht="14.25" customHeight="1">
      <c r="A57" s="21">
        <v>23</v>
      </c>
      <c r="B57" s="18" t="s">
        <v>21</v>
      </c>
      <c r="C57" s="23" t="s">
        <v>23</v>
      </c>
      <c r="D57" s="37">
        <v>100000</v>
      </c>
      <c r="E57" s="37">
        <v>5000</v>
      </c>
      <c r="F57" s="41">
        <f t="shared" si="3"/>
        <v>105000</v>
      </c>
      <c r="K57" s="5"/>
      <c r="L57" s="5"/>
      <c r="M57" s="5"/>
      <c r="N57" s="5"/>
      <c r="O57" s="5"/>
      <c r="P57" s="5"/>
      <c r="Q57" s="5"/>
    </row>
    <row r="58" spans="1:17" s="4" customFormat="1" ht="14.25" customHeight="1">
      <c r="A58" s="73"/>
      <c r="B58" s="17" t="s">
        <v>24</v>
      </c>
      <c r="C58" s="22" t="s">
        <v>25</v>
      </c>
      <c r="D58" s="39">
        <v>165000</v>
      </c>
      <c r="E58" s="39">
        <v>-5000</v>
      </c>
      <c r="F58" s="40">
        <f t="shared" si="3"/>
        <v>160000</v>
      </c>
      <c r="K58" s="5"/>
      <c r="L58" s="5"/>
      <c r="M58" s="5"/>
      <c r="N58" s="5"/>
      <c r="O58" s="5"/>
      <c r="P58" s="5"/>
      <c r="Q58" s="5"/>
    </row>
    <row r="59" spans="1:17" s="4" customFormat="1" ht="14.25" customHeight="1">
      <c r="A59" s="73">
        <v>24</v>
      </c>
      <c r="B59" s="18" t="s">
        <v>24</v>
      </c>
      <c r="C59" s="23" t="s">
        <v>26</v>
      </c>
      <c r="D59" s="37">
        <v>165000</v>
      </c>
      <c r="E59" s="37">
        <v>-5000</v>
      </c>
      <c r="F59" s="38">
        <f t="shared" si="3"/>
        <v>160000</v>
      </c>
      <c r="G59" s="6"/>
      <c r="I59" s="5"/>
      <c r="K59" s="5"/>
      <c r="L59" s="5"/>
      <c r="M59" s="5"/>
      <c r="N59" s="5"/>
      <c r="O59" s="5"/>
      <c r="P59" s="5"/>
      <c r="Q59" s="5"/>
    </row>
    <row r="60" spans="1:17" s="4" customFormat="1" ht="14.25" customHeight="1" thickBot="1">
      <c r="A60" s="7"/>
      <c r="B60" s="11"/>
      <c r="C60" s="12"/>
      <c r="D60" s="9"/>
      <c r="E60" s="9"/>
      <c r="F60" s="10"/>
      <c r="K60" s="5"/>
      <c r="L60" s="5"/>
      <c r="M60" s="5"/>
      <c r="N60" s="5"/>
      <c r="O60" s="5"/>
      <c r="P60" s="5"/>
      <c r="Q60" s="5"/>
    </row>
    <row r="61" spans="1:7" ht="14.25" customHeight="1" thickBot="1">
      <c r="A61" s="95"/>
      <c r="B61" s="96"/>
      <c r="C61" s="97"/>
      <c r="D61" s="8"/>
      <c r="E61" s="77">
        <f>E15+E17+E19+E21+E23+E25+E27+E29+E30+E32+E34+E36+E38+E40+E41+E43+E45+E47+E49+E51+E53+E55+E57+E59</f>
        <v>0</v>
      </c>
      <c r="F61" s="3"/>
      <c r="G61" s="2"/>
    </row>
    <row r="62" spans="1:6" ht="12.75">
      <c r="A62" s="80" t="s">
        <v>72</v>
      </c>
      <c r="B62" s="80"/>
      <c r="C62" s="80"/>
      <c r="D62" s="80"/>
      <c r="E62" s="80"/>
      <c r="F62" s="80"/>
    </row>
    <row r="63" spans="1:6" ht="12.75">
      <c r="A63" s="75" t="s">
        <v>11</v>
      </c>
      <c r="B63" s="76"/>
      <c r="C63" s="76"/>
      <c r="D63" s="76"/>
      <c r="E63" s="76"/>
      <c r="F63" s="76"/>
    </row>
    <row r="64" spans="1:6" ht="12.75" customHeight="1">
      <c r="A64" s="80" t="s">
        <v>71</v>
      </c>
      <c r="B64" s="80"/>
      <c r="C64" s="80"/>
      <c r="D64" s="80"/>
      <c r="E64" s="80"/>
      <c r="F64" s="80"/>
    </row>
    <row r="65" spans="1:6" ht="6" customHeight="1">
      <c r="A65" s="34"/>
      <c r="B65" s="34"/>
      <c r="C65" s="34"/>
      <c r="D65" s="34"/>
      <c r="E65" s="34"/>
      <c r="F65" s="34"/>
    </row>
    <row r="66" spans="1:6" s="1" customFormat="1" ht="12.75">
      <c r="A66" s="80" t="s">
        <v>53</v>
      </c>
      <c r="B66" s="80"/>
      <c r="C66" s="80"/>
      <c r="D66" s="80"/>
      <c r="E66" s="80"/>
      <c r="F66" s="80"/>
    </row>
    <row r="67" spans="1:6" s="1" customFormat="1" ht="12.75">
      <c r="A67" s="80" t="s">
        <v>16</v>
      </c>
      <c r="B67" s="80"/>
      <c r="C67" s="80"/>
      <c r="D67" s="80"/>
      <c r="E67" s="80"/>
      <c r="F67" s="80"/>
    </row>
    <row r="68" spans="1:6" ht="15" customHeight="1">
      <c r="A68" s="92"/>
      <c r="B68" s="92"/>
      <c r="C68" s="92"/>
      <c r="D68" s="92"/>
      <c r="E68" s="92"/>
      <c r="F68" s="92"/>
    </row>
    <row r="69" spans="1:6" ht="15" customHeight="1">
      <c r="A69" s="4" t="s">
        <v>46</v>
      </c>
      <c r="B69" s="19"/>
      <c r="C69" s="4"/>
      <c r="D69" s="20" t="s">
        <v>1</v>
      </c>
      <c r="E69" s="4"/>
      <c r="F69" s="2"/>
    </row>
    <row r="70" spans="1:6" ht="12.75">
      <c r="A70" s="4" t="s">
        <v>15</v>
      </c>
      <c r="B70" s="4"/>
      <c r="C70" s="4"/>
      <c r="D70" s="4"/>
      <c r="E70" s="4"/>
      <c r="F70" s="2"/>
    </row>
    <row r="71" spans="1:6" ht="12.75">
      <c r="A71" s="4"/>
      <c r="B71" s="4"/>
      <c r="C71" s="4"/>
      <c r="D71" s="4"/>
      <c r="E71" s="4"/>
      <c r="F71" s="2"/>
    </row>
    <row r="72" spans="1:6" ht="15" customHeight="1">
      <c r="A72" s="4"/>
      <c r="B72" s="4"/>
      <c r="C72" s="4"/>
      <c r="D72" s="4"/>
      <c r="E72" s="4"/>
      <c r="F72" s="2"/>
    </row>
    <row r="73" spans="1:6" ht="15" customHeight="1">
      <c r="A73" s="35"/>
      <c r="B73" s="35"/>
      <c r="C73" s="35"/>
      <c r="D73" s="4"/>
      <c r="E73" s="4"/>
      <c r="F73" s="2"/>
    </row>
    <row r="74" spans="1:6" ht="12.75">
      <c r="A74" s="4"/>
      <c r="B74" s="4"/>
      <c r="C74" s="4"/>
      <c r="D74" s="4"/>
      <c r="E74" s="4"/>
      <c r="F74" s="2"/>
    </row>
    <row r="75" spans="1:6" ht="12.75">
      <c r="A75" s="4"/>
      <c r="B75" s="4"/>
      <c r="C75" s="4"/>
      <c r="D75" s="4"/>
      <c r="E75" s="4"/>
      <c r="F75" s="2"/>
    </row>
    <row r="76" spans="1:6" ht="15" customHeight="1">
      <c r="A76" s="4"/>
      <c r="B76" s="4"/>
      <c r="C76" s="4"/>
      <c r="D76" s="4"/>
      <c r="E76" s="4"/>
      <c r="F76" s="2"/>
    </row>
    <row r="77" spans="1:6" ht="15" customHeight="1">
      <c r="A77" s="2"/>
      <c r="B77" s="2"/>
      <c r="C77" s="2"/>
      <c r="D77" s="2"/>
      <c r="E77" s="2"/>
      <c r="F77" s="2"/>
    </row>
    <row r="78" spans="1:6" ht="15" customHeight="1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</sheetData>
  <sheetProtection/>
  <mergeCells count="15">
    <mergeCell ref="A68:F68"/>
    <mergeCell ref="A64:F64"/>
    <mergeCell ref="A67:F67"/>
    <mergeCell ref="A8:C8"/>
    <mergeCell ref="A61:C61"/>
    <mergeCell ref="A66:F66"/>
    <mergeCell ref="A1:F1"/>
    <mergeCell ref="A62:F62"/>
    <mergeCell ref="A2:F2"/>
    <mergeCell ref="A3:F3"/>
    <mergeCell ref="A4:F4"/>
    <mergeCell ref="A9:C9"/>
    <mergeCell ref="A10:C10"/>
    <mergeCell ref="A12:F12"/>
    <mergeCell ref="A7:C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2017-12-20T11:42:36Z</cp:lastPrinted>
  <dcterms:created xsi:type="dcterms:W3CDTF">2001-04-19T06:32:12Z</dcterms:created>
  <dcterms:modified xsi:type="dcterms:W3CDTF">2017-12-21T08:39:25Z</dcterms:modified>
  <cp:category/>
  <cp:version/>
  <cp:contentType/>
  <cp:contentStatus/>
</cp:coreProperties>
</file>