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5" windowWidth="11295" windowHeight="4860" activeTab="0"/>
  </bookViews>
  <sheets>
    <sheet name="RO1" sheetId="1" r:id="rId1"/>
    <sheet name="List1" sheetId="2" r:id="rId2"/>
    <sheet name="List3" sheetId="3" r:id="rId3"/>
    <sheet name="List2" sheetId="4" r:id="rId4"/>
  </sheets>
  <definedNames>
    <definedName name="_xlnm.Print_Area" localSheetId="0">'RO1'!$A$1:$F$72</definedName>
  </definedNames>
  <calcPr fullCalcOnLoad="1"/>
</workbook>
</file>

<file path=xl/sharedStrings.xml><?xml version="1.0" encoding="utf-8"?>
<sst xmlns="http://schemas.openxmlformats.org/spreadsheetml/2006/main" count="120" uniqueCount="80">
  <si>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</si>
  <si>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</si>
  <si>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</si>
  <si>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</si>
  <si>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</si>
  <si>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</si>
  <si>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</si>
  <si>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</si>
  <si>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</si>
  <si>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</si>
  <si>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</si>
  <si>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</si>
  <si>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</si>
  <si>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</si>
  <si>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</si>
  <si>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Vypracoval: Hornoch</t>
  </si>
  <si>
    <t>Stav ve FRR  je 1 000 tis. Kč.</t>
  </si>
  <si>
    <t>zapojení zůstatku roku 2016 - pol. 8115</t>
  </si>
  <si>
    <t>3399/2321</t>
  </si>
  <si>
    <t>Přijaté neinvestiční dary - kulturní akce</t>
  </si>
  <si>
    <t>Slavnosti tuřanského zelí</t>
  </si>
  <si>
    <t xml:space="preserve">Rozdíl mezi příjmy a výdaji činí 9 524 tis.Kč  a je kryt položkou financování. </t>
  </si>
  <si>
    <t xml:space="preserve"> v  Kč  / pro RMČ/</t>
  </si>
  <si>
    <t>3412/5153</t>
  </si>
  <si>
    <t>3412/5169</t>
  </si>
  <si>
    <t>Sportovní hala - nákup služeb</t>
  </si>
  <si>
    <t>Nákup služeb</t>
  </si>
  <si>
    <t>Sportovní hala - plyn</t>
  </si>
  <si>
    <t>Plyn</t>
  </si>
  <si>
    <t>Rozpočtové  opatření č. 7/2017</t>
  </si>
  <si>
    <t>6171/5139</t>
  </si>
  <si>
    <t>Úřad - nákup materiálu</t>
  </si>
  <si>
    <t>6171/5153</t>
  </si>
  <si>
    <t>Úřad - plyn</t>
  </si>
  <si>
    <t>Nákup všeobecného materiálu</t>
  </si>
  <si>
    <t>5512/5132</t>
  </si>
  <si>
    <t>5512/5139</t>
  </si>
  <si>
    <t>Hasiči - ochranné pomůcky</t>
  </si>
  <si>
    <t>Hasiči - nákup všeobecného materiálu</t>
  </si>
  <si>
    <t>JSDH Holásky - nákup materiálu</t>
  </si>
  <si>
    <t>JSDH Holásky - ochranné pomůcky</t>
  </si>
  <si>
    <t>z toho: ÚZ 74</t>
  </si>
  <si>
    <t>2212/5169</t>
  </si>
  <si>
    <t>2212/5171</t>
  </si>
  <si>
    <t>z toho: ÚZ 73</t>
  </si>
  <si>
    <t>Opravy účelových komunikací</t>
  </si>
  <si>
    <t>Silnice - opravy komunikací</t>
  </si>
  <si>
    <t>Silnice - nákup ostatních služeb</t>
  </si>
  <si>
    <t>Ostatní služby</t>
  </si>
  <si>
    <t>3319/5139</t>
  </si>
  <si>
    <t>Nákup materiálu</t>
  </si>
  <si>
    <t>4324/5011</t>
  </si>
  <si>
    <t>Platy zaměstnanců ÚMČ (ÚZ 13011)</t>
  </si>
  <si>
    <t>4324/5031</t>
  </si>
  <si>
    <t>Povinné pojistné na sociální zabezpečení (ÚZ 13011)</t>
  </si>
  <si>
    <t>4324/5032</t>
  </si>
  <si>
    <t>Povinné pojistné na veřejné zdravotní pojištění (ÚZ 13011)</t>
  </si>
  <si>
    <t>4324/5139</t>
  </si>
  <si>
    <t>Nákup materiálu (ÚZ 13011)</t>
  </si>
  <si>
    <t>4324/5161</t>
  </si>
  <si>
    <t>Poštovní služby (ÚZ 13011)</t>
  </si>
  <si>
    <t>4324/5162</t>
  </si>
  <si>
    <t>Služby telekomunikací (ÚZ 13011)</t>
  </si>
  <si>
    <t>4324/5167</t>
  </si>
  <si>
    <t>Služby školení a vzdělávání (ÚZ 13011)</t>
  </si>
  <si>
    <t>4324/5169</t>
  </si>
  <si>
    <t>Nákup ostatních služeb (ÚZ 13011)</t>
  </si>
  <si>
    <t>4324/5137</t>
  </si>
  <si>
    <t>Neinvestiční transfery z MPSV ČR (ÚZ 13011)</t>
  </si>
  <si>
    <t>Platy zaměstnanců v pracovním poměru (ÚZ 13011)</t>
  </si>
  <si>
    <t>4324/5136</t>
  </si>
  <si>
    <t>Cestovné (ÚZ 13011)</t>
  </si>
  <si>
    <t>DHDM (ÚZ 13011)</t>
  </si>
  <si>
    <t>Knihy, učební pomůcky, tisk (ÚZ 13011)</t>
  </si>
  <si>
    <t>Brno, 11.8.2017</t>
  </si>
  <si>
    <t>3319/5169</t>
  </si>
  <si>
    <t xml:space="preserve">Nákup ostatních služeb </t>
  </si>
  <si>
    <t>Tímto RO č. 7/2017 se příjmy zvýšily o 484 tisíc, tj. na 54 580 tis. Kč a výdaje se zvýšily o 469 tisíc Kč na částku 64 104 tis. Kč.</t>
  </si>
  <si>
    <t>Toto rozpočtové opatření bylo schváleno na 79/VII. mimořádné schůzi RMČ dne 14.8.2017.</t>
  </si>
  <si>
    <t>4324/5173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</si>
</sst>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u val="single"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3" fontId="45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3" fontId="46" fillId="0" borderId="15" xfId="0" applyNumberFormat="1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3" fontId="45" fillId="0" borderId="17" xfId="0" applyNumberFormat="1" applyFont="1" applyBorder="1" applyAlignment="1">
      <alignment/>
    </xf>
    <xf numFmtId="3" fontId="45" fillId="0" borderId="18" xfId="0" applyNumberFormat="1" applyFont="1" applyBorder="1" applyAlignment="1">
      <alignment vertical="center"/>
    </xf>
    <xf numFmtId="0" fontId="45" fillId="0" borderId="19" xfId="0" applyFont="1" applyFill="1" applyBorder="1" applyAlignment="1">
      <alignment horizontal="center" vertical="center"/>
    </xf>
    <xf numFmtId="14" fontId="45" fillId="0" borderId="0" xfId="0" applyNumberFormat="1" applyFont="1" applyAlignment="1">
      <alignment/>
    </xf>
    <xf numFmtId="0" fontId="47" fillId="0" borderId="0" xfId="0" applyFont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/>
    </xf>
    <xf numFmtId="3" fontId="45" fillId="0" borderId="21" xfId="0" applyNumberFormat="1" applyFont="1" applyFill="1" applyBorder="1" applyAlignment="1">
      <alignment vertical="center"/>
    </xf>
    <xf numFmtId="3" fontId="6" fillId="33" borderId="2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0" fillId="33" borderId="23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27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3" fontId="6" fillId="33" borderId="23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>
      <alignment vertical="center"/>
    </xf>
    <xf numFmtId="3" fontId="7" fillId="33" borderId="23" xfId="0" applyNumberFormat="1" applyFont="1" applyFill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3" borderId="27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33" borderId="23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33" borderId="23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28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33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zoomScaleSheetLayoutView="100" workbookViewId="0" topLeftCell="A22">
      <selection activeCell="C53" sqref="C53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5.25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</cols>
  <sheetData>
    <row r="1" spans="1:7" ht="18">
      <c r="A1" s="95" t="s">
        <v>12</v>
      </c>
      <c r="B1" s="96"/>
      <c r="C1" s="96"/>
      <c r="D1" s="96"/>
      <c r="E1" s="96"/>
      <c r="F1" s="96"/>
      <c r="G1" s="2"/>
    </row>
    <row r="2" spans="1:7" ht="14.25" customHeight="1">
      <c r="A2" s="95" t="s">
        <v>29</v>
      </c>
      <c r="B2" s="96"/>
      <c r="C2" s="96"/>
      <c r="D2" s="96"/>
      <c r="E2" s="96"/>
      <c r="F2" s="96"/>
      <c r="G2" s="2"/>
    </row>
    <row r="3" spans="1:7" ht="14.25" customHeight="1" thickBot="1">
      <c r="A3" s="98" t="s">
        <v>22</v>
      </c>
      <c r="B3" s="98"/>
      <c r="C3" s="98"/>
      <c r="D3" s="98"/>
      <c r="E3" s="98"/>
      <c r="F3" s="98"/>
      <c r="G3" s="2"/>
    </row>
    <row r="4" spans="1:7" ht="18.75" customHeight="1" thickBot="1">
      <c r="A4" s="99" t="s">
        <v>2</v>
      </c>
      <c r="B4" s="100"/>
      <c r="C4" s="100"/>
      <c r="D4" s="100"/>
      <c r="E4" s="100"/>
      <c r="F4" s="101"/>
      <c r="G4" s="2"/>
    </row>
    <row r="5" spans="1:7" ht="27" customHeight="1">
      <c r="A5" s="5" t="s">
        <v>7</v>
      </c>
      <c r="B5" s="6" t="s">
        <v>9</v>
      </c>
      <c r="C5" s="7" t="s">
        <v>8</v>
      </c>
      <c r="D5" s="6" t="s">
        <v>4</v>
      </c>
      <c r="E5" s="6" t="s">
        <v>5</v>
      </c>
      <c r="F5" s="8" t="s">
        <v>6</v>
      </c>
      <c r="G5" s="9"/>
    </row>
    <row r="6" spans="1:7" ht="14.25" customHeight="1">
      <c r="A6" s="5">
        <v>1</v>
      </c>
      <c r="B6" s="6" t="s">
        <v>18</v>
      </c>
      <c r="C6" s="64" t="s">
        <v>19</v>
      </c>
      <c r="D6" s="73">
        <v>175000</v>
      </c>
      <c r="E6" s="73">
        <v>26000</v>
      </c>
      <c r="F6" s="74">
        <f>D6+E6</f>
        <v>201000</v>
      </c>
      <c r="G6" s="9"/>
    </row>
    <row r="7" spans="1:7" ht="14.25" customHeight="1">
      <c r="A7" s="65">
        <v>2</v>
      </c>
      <c r="B7" s="66">
        <v>4116</v>
      </c>
      <c r="C7" s="64" t="s">
        <v>68</v>
      </c>
      <c r="D7" s="27">
        <v>339000</v>
      </c>
      <c r="E7" s="73">
        <v>458000</v>
      </c>
      <c r="F7" s="74">
        <f>D7+E7</f>
        <v>797000</v>
      </c>
      <c r="G7" s="75"/>
    </row>
    <row r="8" spans="1:7" ht="14.25" customHeight="1" thickBot="1">
      <c r="A8" s="65"/>
      <c r="B8" s="66"/>
      <c r="C8" s="67"/>
      <c r="D8" s="34"/>
      <c r="E8" s="73"/>
      <c r="F8" s="74"/>
      <c r="G8" s="9"/>
    </row>
    <row r="9" spans="1:7" ht="14.25" customHeight="1" thickBot="1">
      <c r="A9" s="107" t="s">
        <v>10</v>
      </c>
      <c r="B9" s="108"/>
      <c r="C9" s="108"/>
      <c r="D9" s="76"/>
      <c r="E9" s="77">
        <f>SUM(E1:E8)</f>
        <v>484000</v>
      </c>
      <c r="F9" s="78"/>
      <c r="G9" s="9"/>
    </row>
    <row r="10" spans="1:6" s="9" customFormat="1" ht="14.25" customHeight="1">
      <c r="A10" s="111" t="s">
        <v>14</v>
      </c>
      <c r="B10" s="112"/>
      <c r="C10" s="112"/>
      <c r="D10" s="29"/>
      <c r="E10" s="29">
        <v>0</v>
      </c>
      <c r="F10" s="30"/>
    </row>
    <row r="11" spans="1:8" ht="14.25" customHeight="1">
      <c r="A11" s="102" t="s">
        <v>17</v>
      </c>
      <c r="B11" s="103"/>
      <c r="C11" s="104"/>
      <c r="D11" s="34">
        <v>9524000</v>
      </c>
      <c r="E11" s="27">
        <v>0</v>
      </c>
      <c r="F11" s="28">
        <f>D11+E11</f>
        <v>9524000</v>
      </c>
      <c r="G11" s="2"/>
      <c r="H11" s="9"/>
    </row>
    <row r="12" spans="1:8" ht="14.25" customHeight="1" thickBot="1">
      <c r="A12" s="105" t="s">
        <v>13</v>
      </c>
      <c r="B12" s="106"/>
      <c r="C12" s="106"/>
      <c r="D12" s="31"/>
      <c r="E12" s="32">
        <f>SUM(E9+E10+E11)</f>
        <v>484000</v>
      </c>
      <c r="F12" s="33"/>
      <c r="G12" s="2"/>
      <c r="H12" s="9"/>
    </row>
    <row r="13" spans="1:7" ht="10.5" customHeight="1" thickBot="1">
      <c r="A13" s="10"/>
      <c r="B13" s="11"/>
      <c r="C13" s="11"/>
      <c r="D13" s="11"/>
      <c r="E13" s="12"/>
      <c r="F13" s="13"/>
      <c r="G13" s="2"/>
    </row>
    <row r="14" spans="1:7" s="9" customFormat="1" ht="18" customHeight="1" thickBot="1">
      <c r="A14" s="99" t="s">
        <v>3</v>
      </c>
      <c r="B14" s="100"/>
      <c r="C14" s="100"/>
      <c r="D14" s="100"/>
      <c r="E14" s="100"/>
      <c r="F14" s="101"/>
      <c r="G14" s="2"/>
    </row>
    <row r="15" spans="1:7" s="9" customFormat="1" ht="27" customHeight="1">
      <c r="A15" s="46" t="s">
        <v>7</v>
      </c>
      <c r="B15" s="47" t="s">
        <v>0</v>
      </c>
      <c r="C15" s="48" t="s">
        <v>8</v>
      </c>
      <c r="D15" s="47" t="s">
        <v>4</v>
      </c>
      <c r="E15" s="47" t="s">
        <v>5</v>
      </c>
      <c r="F15" s="49" t="s">
        <v>6</v>
      </c>
      <c r="G15" s="2"/>
    </row>
    <row r="16" spans="1:6" s="9" customFormat="1" ht="14.25" customHeight="1">
      <c r="A16" s="5"/>
      <c r="B16" s="35" t="s">
        <v>42</v>
      </c>
      <c r="C16" s="42" t="s">
        <v>47</v>
      </c>
      <c r="D16" s="23">
        <v>1733000</v>
      </c>
      <c r="E16" s="23">
        <v>13000</v>
      </c>
      <c r="F16" s="25">
        <f aca="true" t="shared" si="0" ref="F16:F25">D16+E16</f>
        <v>1746000</v>
      </c>
    </row>
    <row r="17" spans="1:6" s="9" customFormat="1" ht="14.25" customHeight="1">
      <c r="A17" s="5">
        <v>1</v>
      </c>
      <c r="B17" s="6" t="s">
        <v>42</v>
      </c>
      <c r="C17" s="68" t="s">
        <v>48</v>
      </c>
      <c r="D17" s="26">
        <v>50000</v>
      </c>
      <c r="E17" s="26">
        <v>13000</v>
      </c>
      <c r="F17" s="28">
        <f t="shared" si="0"/>
        <v>63000</v>
      </c>
    </row>
    <row r="18" spans="1:6" s="9" customFormat="1" ht="14.25" customHeight="1">
      <c r="A18" s="5"/>
      <c r="B18" s="6"/>
      <c r="C18" s="69" t="s">
        <v>44</v>
      </c>
      <c r="D18" s="70">
        <v>0</v>
      </c>
      <c r="E18" s="70">
        <v>13000</v>
      </c>
      <c r="F18" s="71">
        <f t="shared" si="0"/>
        <v>13000</v>
      </c>
    </row>
    <row r="19" spans="1:6" s="9" customFormat="1" ht="14.25" customHeight="1">
      <c r="A19" s="5"/>
      <c r="B19" s="35" t="s">
        <v>43</v>
      </c>
      <c r="C19" s="42" t="s">
        <v>46</v>
      </c>
      <c r="D19" s="23">
        <v>3767000</v>
      </c>
      <c r="E19" s="23">
        <v>-13000</v>
      </c>
      <c r="F19" s="25">
        <f t="shared" si="0"/>
        <v>3754000</v>
      </c>
    </row>
    <row r="20" spans="1:6" s="9" customFormat="1" ht="14.25" customHeight="1">
      <c r="A20" s="5">
        <v>2</v>
      </c>
      <c r="B20" s="6" t="s">
        <v>43</v>
      </c>
      <c r="C20" s="68" t="s">
        <v>45</v>
      </c>
      <c r="D20" s="26">
        <v>3727000</v>
      </c>
      <c r="E20" s="26">
        <v>-13000</v>
      </c>
      <c r="F20" s="28">
        <f t="shared" si="0"/>
        <v>3714000</v>
      </c>
    </row>
    <row r="21" spans="1:6" s="9" customFormat="1" ht="14.25" customHeight="1">
      <c r="A21" s="5"/>
      <c r="B21" s="6"/>
      <c r="C21" s="69" t="s">
        <v>44</v>
      </c>
      <c r="D21" s="72">
        <v>3727000</v>
      </c>
      <c r="E21" s="70">
        <v>-13000</v>
      </c>
      <c r="F21" s="71">
        <f t="shared" si="0"/>
        <v>3714000</v>
      </c>
    </row>
    <row r="22" spans="1:18" s="9" customFormat="1" ht="14.25" customHeight="1">
      <c r="A22" s="5"/>
      <c r="B22" s="41" t="s">
        <v>49</v>
      </c>
      <c r="C22" s="62" t="s">
        <v>20</v>
      </c>
      <c r="D22" s="55">
        <v>34000</v>
      </c>
      <c r="E22" s="53">
        <v>11000</v>
      </c>
      <c r="F22" s="59">
        <f t="shared" si="0"/>
        <v>45000</v>
      </c>
      <c r="L22" s="75"/>
      <c r="M22" s="75"/>
      <c r="N22" s="75"/>
      <c r="O22" s="75"/>
      <c r="P22" s="75"/>
      <c r="Q22" s="75"/>
      <c r="R22" s="75"/>
    </row>
    <row r="23" spans="1:18" s="9" customFormat="1" ht="14.25" customHeight="1">
      <c r="A23" s="5">
        <v>3</v>
      </c>
      <c r="B23" s="92" t="s">
        <v>49</v>
      </c>
      <c r="C23" s="93" t="s">
        <v>50</v>
      </c>
      <c r="D23" s="79">
        <v>34000</v>
      </c>
      <c r="E23" s="80">
        <v>11000</v>
      </c>
      <c r="F23" s="81">
        <f t="shared" si="0"/>
        <v>45000</v>
      </c>
      <c r="L23" s="75"/>
      <c r="M23" s="75"/>
      <c r="N23" s="75"/>
      <c r="O23" s="75"/>
      <c r="P23" s="75"/>
      <c r="Q23" s="75"/>
      <c r="R23" s="75"/>
    </row>
    <row r="24" spans="1:18" s="9" customFormat="1" ht="14.25" customHeight="1">
      <c r="A24" s="5"/>
      <c r="B24" s="83" t="s">
        <v>75</v>
      </c>
      <c r="C24" s="84" t="s">
        <v>20</v>
      </c>
      <c r="D24" s="55">
        <v>186000</v>
      </c>
      <c r="E24" s="53">
        <v>15000</v>
      </c>
      <c r="F24" s="59">
        <f t="shared" si="0"/>
        <v>201000</v>
      </c>
      <c r="L24" s="75"/>
      <c r="M24" s="75"/>
      <c r="N24" s="75"/>
      <c r="O24" s="75"/>
      <c r="P24" s="75"/>
      <c r="Q24" s="75"/>
      <c r="R24" s="75"/>
    </row>
    <row r="25" spans="1:18" s="9" customFormat="1" ht="14.25" customHeight="1">
      <c r="A25" s="5">
        <v>4</v>
      </c>
      <c r="B25" s="92" t="s">
        <v>75</v>
      </c>
      <c r="C25" s="93" t="s">
        <v>76</v>
      </c>
      <c r="D25" s="79">
        <v>186000</v>
      </c>
      <c r="E25" s="80">
        <v>15000</v>
      </c>
      <c r="F25" s="81">
        <f t="shared" si="0"/>
        <v>201000</v>
      </c>
      <c r="L25" s="75"/>
      <c r="M25" s="75"/>
      <c r="N25" s="75"/>
      <c r="O25" s="75"/>
      <c r="P25" s="75"/>
      <c r="Q25" s="75"/>
      <c r="R25" s="75"/>
    </row>
    <row r="26" spans="1:18" s="9" customFormat="1" ht="14.25" customHeight="1">
      <c r="A26" s="36"/>
      <c r="B26" s="83" t="s">
        <v>23</v>
      </c>
      <c r="C26" s="85" t="s">
        <v>27</v>
      </c>
      <c r="D26" s="23">
        <v>180000</v>
      </c>
      <c r="E26" s="24">
        <v>-40000</v>
      </c>
      <c r="F26" s="25">
        <f aca="true" t="shared" si="1" ref="F26:F61">D26+E26</f>
        <v>140000</v>
      </c>
      <c r="L26" s="75"/>
      <c r="M26" s="75"/>
      <c r="N26" s="75"/>
      <c r="O26" s="94"/>
      <c r="P26" s="94"/>
      <c r="Q26" s="75"/>
      <c r="R26" s="75"/>
    </row>
    <row r="27" spans="1:18" s="9" customFormat="1" ht="14.25" customHeight="1">
      <c r="A27" s="36">
        <v>5</v>
      </c>
      <c r="B27" s="43" t="s">
        <v>23</v>
      </c>
      <c r="C27" s="44" t="s">
        <v>28</v>
      </c>
      <c r="D27" s="26">
        <v>180000</v>
      </c>
      <c r="E27" s="27">
        <f>-40000</f>
        <v>-40000</v>
      </c>
      <c r="F27" s="28">
        <f t="shared" si="1"/>
        <v>140000</v>
      </c>
      <c r="L27" s="75"/>
      <c r="M27" s="75"/>
      <c r="N27" s="75"/>
      <c r="O27" s="94"/>
      <c r="P27" s="94"/>
      <c r="Q27" s="75"/>
      <c r="R27" s="75"/>
    </row>
    <row r="28" spans="1:18" s="9" customFormat="1" ht="14.25" customHeight="1">
      <c r="A28" s="36"/>
      <c r="B28" s="35" t="s">
        <v>24</v>
      </c>
      <c r="C28" s="37" t="s">
        <v>25</v>
      </c>
      <c r="D28" s="23">
        <v>240000</v>
      </c>
      <c r="E28" s="24">
        <v>40000</v>
      </c>
      <c r="F28" s="25">
        <f t="shared" si="1"/>
        <v>280000</v>
      </c>
      <c r="G28" s="2"/>
      <c r="L28" s="75"/>
      <c r="M28" s="75"/>
      <c r="N28" s="75"/>
      <c r="O28" s="75"/>
      <c r="P28" s="75"/>
      <c r="Q28" s="75"/>
      <c r="R28" s="75"/>
    </row>
    <row r="29" spans="1:18" s="9" customFormat="1" ht="14.25" customHeight="1">
      <c r="A29" s="36">
        <v>6</v>
      </c>
      <c r="B29" s="6" t="s">
        <v>24</v>
      </c>
      <c r="C29" s="38" t="s">
        <v>26</v>
      </c>
      <c r="D29" s="26">
        <v>240000</v>
      </c>
      <c r="E29" s="27">
        <v>40000</v>
      </c>
      <c r="F29" s="28">
        <f t="shared" si="1"/>
        <v>280000</v>
      </c>
      <c r="G29" s="2"/>
      <c r="L29" s="75"/>
      <c r="M29" s="75"/>
      <c r="N29" s="75"/>
      <c r="O29" s="94"/>
      <c r="P29" s="94"/>
      <c r="Q29" s="75"/>
      <c r="R29" s="75"/>
    </row>
    <row r="30" spans="1:18" s="9" customFormat="1" ht="14.25" customHeight="1">
      <c r="A30" s="36"/>
      <c r="B30" s="41" t="s">
        <v>51</v>
      </c>
      <c r="C30" s="62" t="s">
        <v>69</v>
      </c>
      <c r="D30" s="55">
        <v>240000</v>
      </c>
      <c r="E30" s="53">
        <v>240000</v>
      </c>
      <c r="F30" s="59">
        <f t="shared" si="1"/>
        <v>480000</v>
      </c>
      <c r="G30" s="2"/>
      <c r="L30" s="75"/>
      <c r="M30" s="75"/>
      <c r="N30" s="75"/>
      <c r="O30" s="75"/>
      <c r="P30" s="75"/>
      <c r="Q30" s="75"/>
      <c r="R30" s="75"/>
    </row>
    <row r="31" spans="1:18" s="9" customFormat="1" ht="14.25" customHeight="1">
      <c r="A31" s="36">
        <v>7</v>
      </c>
      <c r="B31" s="43" t="s">
        <v>51</v>
      </c>
      <c r="C31" s="63" t="s">
        <v>52</v>
      </c>
      <c r="D31" s="26">
        <v>240000</v>
      </c>
      <c r="E31" s="80">
        <v>240000</v>
      </c>
      <c r="F31" s="28">
        <f t="shared" si="1"/>
        <v>480000</v>
      </c>
      <c r="G31" s="2"/>
      <c r="L31" s="75"/>
      <c r="M31" s="75"/>
      <c r="N31" s="75"/>
      <c r="O31" s="75"/>
      <c r="P31" s="75"/>
      <c r="Q31" s="75"/>
      <c r="R31" s="75"/>
    </row>
    <row r="32" spans="1:18" s="9" customFormat="1" ht="14.25" customHeight="1">
      <c r="A32" s="36"/>
      <c r="B32" s="41" t="s">
        <v>53</v>
      </c>
      <c r="C32" s="62" t="s">
        <v>54</v>
      </c>
      <c r="D32" s="55">
        <v>60000</v>
      </c>
      <c r="E32" s="53">
        <v>60000</v>
      </c>
      <c r="F32" s="59">
        <f t="shared" si="1"/>
        <v>120000</v>
      </c>
      <c r="G32" s="2"/>
      <c r="L32" s="75"/>
      <c r="M32" s="75"/>
      <c r="N32" s="75"/>
      <c r="O32" s="75"/>
      <c r="P32" s="75"/>
      <c r="Q32" s="75"/>
      <c r="R32" s="75"/>
    </row>
    <row r="33" spans="1:18" s="9" customFormat="1" ht="14.25" customHeight="1">
      <c r="A33" s="36">
        <v>8</v>
      </c>
      <c r="B33" s="43" t="s">
        <v>53</v>
      </c>
      <c r="C33" s="63" t="s">
        <v>54</v>
      </c>
      <c r="D33" s="26">
        <v>60000</v>
      </c>
      <c r="E33" s="80">
        <v>60000</v>
      </c>
      <c r="F33" s="28">
        <f t="shared" si="1"/>
        <v>120000</v>
      </c>
      <c r="G33" s="2"/>
      <c r="L33" s="75"/>
      <c r="M33" s="75"/>
      <c r="N33" s="75"/>
      <c r="O33" s="75"/>
      <c r="P33" s="75"/>
      <c r="Q33" s="75"/>
      <c r="R33" s="75"/>
    </row>
    <row r="34" spans="1:18" s="9" customFormat="1" ht="14.25" customHeight="1">
      <c r="A34" s="36"/>
      <c r="B34" s="41" t="s">
        <v>55</v>
      </c>
      <c r="C34" s="62" t="s">
        <v>56</v>
      </c>
      <c r="D34" s="55">
        <v>22000</v>
      </c>
      <c r="E34" s="53">
        <v>22000</v>
      </c>
      <c r="F34" s="59">
        <f t="shared" si="1"/>
        <v>44000</v>
      </c>
      <c r="G34" s="2"/>
      <c r="L34" s="75"/>
      <c r="M34" s="75"/>
      <c r="N34" s="75"/>
      <c r="O34" s="75"/>
      <c r="P34" s="75"/>
      <c r="Q34" s="75"/>
      <c r="R34" s="75"/>
    </row>
    <row r="35" spans="1:7" s="9" customFormat="1" ht="14.25" customHeight="1">
      <c r="A35" s="36">
        <v>9</v>
      </c>
      <c r="B35" s="43" t="s">
        <v>55</v>
      </c>
      <c r="C35" s="63" t="s">
        <v>56</v>
      </c>
      <c r="D35" s="26">
        <v>22000</v>
      </c>
      <c r="E35" s="80">
        <v>22000</v>
      </c>
      <c r="F35" s="28">
        <f t="shared" si="1"/>
        <v>44000</v>
      </c>
      <c r="G35" s="2"/>
    </row>
    <row r="36" spans="1:7" s="9" customFormat="1" ht="14.25" customHeight="1">
      <c r="A36" s="36"/>
      <c r="B36" s="86" t="s">
        <v>70</v>
      </c>
      <c r="C36" s="89" t="s">
        <v>73</v>
      </c>
      <c r="D36" s="55">
        <v>0</v>
      </c>
      <c r="E36" s="53">
        <v>5000</v>
      </c>
      <c r="F36" s="59">
        <f t="shared" si="1"/>
        <v>5000</v>
      </c>
      <c r="G36" s="91"/>
    </row>
    <row r="37" spans="1:7" s="9" customFormat="1" ht="14.25" customHeight="1">
      <c r="A37" s="36">
        <v>10</v>
      </c>
      <c r="B37" s="43" t="s">
        <v>70</v>
      </c>
      <c r="C37" s="90" t="s">
        <v>73</v>
      </c>
      <c r="D37" s="79">
        <v>0</v>
      </c>
      <c r="E37" s="80">
        <v>5000</v>
      </c>
      <c r="F37" s="81">
        <f t="shared" si="1"/>
        <v>5000</v>
      </c>
      <c r="G37" s="91"/>
    </row>
    <row r="38" spans="1:7" s="9" customFormat="1" ht="14.25" customHeight="1">
      <c r="A38" s="36"/>
      <c r="B38" s="86" t="s">
        <v>67</v>
      </c>
      <c r="C38" s="89" t="s">
        <v>72</v>
      </c>
      <c r="D38" s="55">
        <v>0</v>
      </c>
      <c r="E38" s="53">
        <v>35000</v>
      </c>
      <c r="F38" s="59">
        <f t="shared" si="1"/>
        <v>35000</v>
      </c>
      <c r="G38" s="91"/>
    </row>
    <row r="39" spans="1:7" s="9" customFormat="1" ht="14.25" customHeight="1">
      <c r="A39" s="36">
        <v>11</v>
      </c>
      <c r="B39" s="43" t="s">
        <v>67</v>
      </c>
      <c r="C39" s="90" t="s">
        <v>72</v>
      </c>
      <c r="D39" s="79">
        <v>0</v>
      </c>
      <c r="E39" s="80">
        <v>35000</v>
      </c>
      <c r="F39" s="81">
        <f t="shared" si="1"/>
        <v>35000</v>
      </c>
      <c r="G39" s="91"/>
    </row>
    <row r="40" spans="1:7" s="9" customFormat="1" ht="14.25" customHeight="1">
      <c r="A40" s="36"/>
      <c r="B40" s="41" t="s">
        <v>57</v>
      </c>
      <c r="C40" s="62" t="s">
        <v>58</v>
      </c>
      <c r="D40" s="55">
        <v>4000</v>
      </c>
      <c r="E40" s="53">
        <v>16000</v>
      </c>
      <c r="F40" s="59">
        <f t="shared" si="1"/>
        <v>20000</v>
      </c>
      <c r="G40" s="2"/>
    </row>
    <row r="41" spans="1:7" s="9" customFormat="1" ht="14.25" customHeight="1">
      <c r="A41" s="36">
        <v>12</v>
      </c>
      <c r="B41" s="82" t="s">
        <v>57</v>
      </c>
      <c r="C41" s="63" t="s">
        <v>58</v>
      </c>
      <c r="D41" s="26">
        <v>4000</v>
      </c>
      <c r="E41" s="80">
        <v>16000</v>
      </c>
      <c r="F41" s="28">
        <f t="shared" si="1"/>
        <v>20000</v>
      </c>
      <c r="G41" s="2"/>
    </row>
    <row r="42" spans="1:7" s="9" customFormat="1" ht="14.25" customHeight="1">
      <c r="A42" s="36"/>
      <c r="B42" s="83" t="s">
        <v>59</v>
      </c>
      <c r="C42" s="84" t="s">
        <v>60</v>
      </c>
      <c r="D42" s="55">
        <v>2000</v>
      </c>
      <c r="E42" s="53">
        <v>4000</v>
      </c>
      <c r="F42" s="59">
        <f t="shared" si="1"/>
        <v>6000</v>
      </c>
      <c r="G42" s="2"/>
    </row>
    <row r="43" spans="1:7" s="9" customFormat="1" ht="14.25" customHeight="1">
      <c r="A43" s="36">
        <v>13</v>
      </c>
      <c r="B43" s="82" t="s">
        <v>59</v>
      </c>
      <c r="C43" s="44" t="s">
        <v>60</v>
      </c>
      <c r="D43" s="26">
        <v>2000</v>
      </c>
      <c r="E43" s="80">
        <v>4000</v>
      </c>
      <c r="F43" s="28">
        <f t="shared" si="1"/>
        <v>6000</v>
      </c>
      <c r="G43" s="2"/>
    </row>
    <row r="44" spans="1:7" s="9" customFormat="1" ht="14.25" customHeight="1">
      <c r="A44" s="36"/>
      <c r="B44" s="83" t="s">
        <v>61</v>
      </c>
      <c r="C44" s="84" t="s">
        <v>62</v>
      </c>
      <c r="D44" s="55">
        <v>2000</v>
      </c>
      <c r="E44" s="53">
        <v>7000</v>
      </c>
      <c r="F44" s="59">
        <f t="shared" si="1"/>
        <v>9000</v>
      </c>
      <c r="G44" s="2"/>
    </row>
    <row r="45" spans="1:7" s="9" customFormat="1" ht="14.25" customHeight="1">
      <c r="A45" s="36">
        <v>14</v>
      </c>
      <c r="B45" s="82" t="s">
        <v>61</v>
      </c>
      <c r="C45" s="44" t="s">
        <v>62</v>
      </c>
      <c r="D45" s="26">
        <v>2000</v>
      </c>
      <c r="E45" s="80">
        <v>7000</v>
      </c>
      <c r="F45" s="28">
        <f t="shared" si="1"/>
        <v>9000</v>
      </c>
      <c r="G45" s="2"/>
    </row>
    <row r="46" spans="1:7" s="9" customFormat="1" ht="14.25" customHeight="1">
      <c r="A46" s="36"/>
      <c r="B46" s="83" t="s">
        <v>63</v>
      </c>
      <c r="C46" s="84" t="s">
        <v>64</v>
      </c>
      <c r="D46" s="55">
        <v>5000</v>
      </c>
      <c r="E46" s="53">
        <v>50000</v>
      </c>
      <c r="F46" s="59">
        <f t="shared" si="1"/>
        <v>55000</v>
      </c>
      <c r="G46" s="2"/>
    </row>
    <row r="47" spans="1:7" s="9" customFormat="1" ht="14.25" customHeight="1">
      <c r="A47" s="36">
        <v>15</v>
      </c>
      <c r="B47" s="82" t="s">
        <v>63</v>
      </c>
      <c r="C47" s="44" t="s">
        <v>64</v>
      </c>
      <c r="D47" s="26">
        <v>5000</v>
      </c>
      <c r="E47" s="80">
        <v>50000</v>
      </c>
      <c r="F47" s="28">
        <f t="shared" si="1"/>
        <v>55000</v>
      </c>
      <c r="G47" s="2"/>
    </row>
    <row r="48" spans="1:7" s="9" customFormat="1" ht="14.25" customHeight="1">
      <c r="A48" s="36"/>
      <c r="B48" s="83" t="s">
        <v>65</v>
      </c>
      <c r="C48" s="85" t="s">
        <v>66</v>
      </c>
      <c r="D48" s="55">
        <v>4000</v>
      </c>
      <c r="E48" s="53">
        <v>9000</v>
      </c>
      <c r="F48" s="59">
        <f t="shared" si="1"/>
        <v>13000</v>
      </c>
      <c r="G48" s="2"/>
    </row>
    <row r="49" spans="1:7" s="9" customFormat="1" ht="14.25" customHeight="1">
      <c r="A49" s="36">
        <v>16</v>
      </c>
      <c r="B49" s="82" t="s">
        <v>65</v>
      </c>
      <c r="C49" s="51" t="s">
        <v>66</v>
      </c>
      <c r="D49" s="26">
        <v>4000</v>
      </c>
      <c r="E49" s="80">
        <v>9000</v>
      </c>
      <c r="F49" s="28">
        <f t="shared" si="1"/>
        <v>13000</v>
      </c>
      <c r="G49" s="2"/>
    </row>
    <row r="50" spans="1:7" s="9" customFormat="1" ht="14.25" customHeight="1">
      <c r="A50" s="36"/>
      <c r="B50" s="88" t="s">
        <v>79</v>
      </c>
      <c r="C50" s="54" t="s">
        <v>71</v>
      </c>
      <c r="D50" s="55">
        <v>0</v>
      </c>
      <c r="E50" s="53">
        <v>10000</v>
      </c>
      <c r="F50" s="59">
        <f t="shared" si="1"/>
        <v>10000</v>
      </c>
      <c r="G50" s="2"/>
    </row>
    <row r="51" spans="1:7" s="9" customFormat="1" ht="14.25" customHeight="1">
      <c r="A51" s="36">
        <v>17</v>
      </c>
      <c r="B51" s="87" t="s">
        <v>79</v>
      </c>
      <c r="C51" s="51" t="s">
        <v>71</v>
      </c>
      <c r="D51" s="26">
        <v>0</v>
      </c>
      <c r="E51" s="80">
        <v>10000</v>
      </c>
      <c r="F51" s="28">
        <f t="shared" si="1"/>
        <v>10000</v>
      </c>
      <c r="G51" s="2"/>
    </row>
    <row r="52" spans="1:7" s="9" customFormat="1" ht="14.25" customHeight="1">
      <c r="A52" s="36"/>
      <c r="B52" s="52" t="s">
        <v>35</v>
      </c>
      <c r="C52" s="54" t="s">
        <v>37</v>
      </c>
      <c r="D52" s="55">
        <v>161000</v>
      </c>
      <c r="E52" s="53">
        <v>-10000</v>
      </c>
      <c r="F52" s="59">
        <f t="shared" si="1"/>
        <v>151000</v>
      </c>
      <c r="G52" s="2"/>
    </row>
    <row r="53" spans="1:7" s="9" customFormat="1" ht="14.25" customHeight="1">
      <c r="A53" s="36">
        <v>18</v>
      </c>
      <c r="B53" s="6" t="s">
        <v>35</v>
      </c>
      <c r="C53" s="51" t="s">
        <v>40</v>
      </c>
      <c r="D53" s="26">
        <v>141000</v>
      </c>
      <c r="E53" s="27">
        <v>-10000</v>
      </c>
      <c r="F53" s="28">
        <f t="shared" si="1"/>
        <v>131000</v>
      </c>
      <c r="G53" s="2"/>
    </row>
    <row r="54" spans="1:7" s="9" customFormat="1" ht="14.25" customHeight="1">
      <c r="A54" s="36"/>
      <c r="B54" s="6"/>
      <c r="C54" s="56" t="s">
        <v>41</v>
      </c>
      <c r="D54" s="58">
        <v>141000</v>
      </c>
      <c r="E54" s="57">
        <v>-10000</v>
      </c>
      <c r="F54" s="60">
        <f t="shared" si="1"/>
        <v>131000</v>
      </c>
      <c r="G54" s="2"/>
    </row>
    <row r="55" spans="1:7" s="9" customFormat="1" ht="14.25" customHeight="1">
      <c r="A55" s="36"/>
      <c r="B55" s="52" t="s">
        <v>36</v>
      </c>
      <c r="C55" s="54" t="s">
        <v>38</v>
      </c>
      <c r="D55" s="55">
        <v>25000</v>
      </c>
      <c r="E55" s="53">
        <v>10000</v>
      </c>
      <c r="F55" s="59">
        <f t="shared" si="1"/>
        <v>35000</v>
      </c>
      <c r="G55" s="2"/>
    </row>
    <row r="56" spans="1:7" s="9" customFormat="1" ht="14.25" customHeight="1">
      <c r="A56" s="36">
        <v>19</v>
      </c>
      <c r="B56" s="6" t="s">
        <v>36</v>
      </c>
      <c r="C56" s="51" t="s">
        <v>39</v>
      </c>
      <c r="D56" s="26">
        <v>15000</v>
      </c>
      <c r="E56" s="27">
        <v>10000</v>
      </c>
      <c r="F56" s="28">
        <f t="shared" si="1"/>
        <v>25000</v>
      </c>
      <c r="G56" s="2"/>
    </row>
    <row r="57" spans="1:7" s="9" customFormat="1" ht="14.25" customHeight="1">
      <c r="A57" s="36"/>
      <c r="B57" s="6"/>
      <c r="C57" s="56" t="s">
        <v>41</v>
      </c>
      <c r="D57" s="58">
        <v>15000</v>
      </c>
      <c r="E57" s="57">
        <v>10000</v>
      </c>
      <c r="F57" s="60">
        <f t="shared" si="1"/>
        <v>25000</v>
      </c>
      <c r="G57" s="2"/>
    </row>
    <row r="58" spans="1:6" s="9" customFormat="1" ht="14.25" customHeight="1">
      <c r="A58" s="16"/>
      <c r="B58" s="41" t="s">
        <v>30</v>
      </c>
      <c r="C58" s="42" t="s">
        <v>31</v>
      </c>
      <c r="D58" s="23">
        <v>155000</v>
      </c>
      <c r="E58" s="24">
        <v>15000</v>
      </c>
      <c r="F58" s="25">
        <f t="shared" si="1"/>
        <v>170000</v>
      </c>
    </row>
    <row r="59" spans="1:6" s="9" customFormat="1" ht="14.25" customHeight="1">
      <c r="A59" s="36">
        <v>20</v>
      </c>
      <c r="B59" s="43" t="s">
        <v>30</v>
      </c>
      <c r="C59" s="44" t="s">
        <v>34</v>
      </c>
      <c r="D59" s="26">
        <v>155000</v>
      </c>
      <c r="E59" s="27">
        <v>15000</v>
      </c>
      <c r="F59" s="28">
        <f t="shared" si="1"/>
        <v>170000</v>
      </c>
    </row>
    <row r="60" spans="1:6" s="9" customFormat="1" ht="14.25" customHeight="1">
      <c r="A60" s="36"/>
      <c r="B60" s="35" t="s">
        <v>32</v>
      </c>
      <c r="C60" s="37" t="s">
        <v>33</v>
      </c>
      <c r="D60" s="23">
        <v>215000</v>
      </c>
      <c r="E60" s="24">
        <v>-15000</v>
      </c>
      <c r="F60" s="25">
        <f t="shared" si="1"/>
        <v>200000</v>
      </c>
    </row>
    <row r="61" spans="1:6" s="9" customFormat="1" ht="14.25" customHeight="1">
      <c r="A61" s="36">
        <v>21</v>
      </c>
      <c r="B61" s="6" t="s">
        <v>32</v>
      </c>
      <c r="C61" s="38" t="s">
        <v>28</v>
      </c>
      <c r="D61" s="26">
        <v>215000</v>
      </c>
      <c r="E61" s="27">
        <v>-15000</v>
      </c>
      <c r="F61" s="28">
        <f t="shared" si="1"/>
        <v>200000</v>
      </c>
    </row>
    <row r="62" spans="1:7" ht="14.25" customHeight="1" thickBot="1">
      <c r="A62" s="19"/>
      <c r="B62" s="20"/>
      <c r="C62" s="21"/>
      <c r="D62" s="22"/>
      <c r="E62" s="22"/>
      <c r="F62" s="15"/>
      <c r="G62" s="2"/>
    </row>
    <row r="63" spans="1:8" ht="14.25" customHeight="1" thickBot="1">
      <c r="A63" s="113"/>
      <c r="B63" s="114"/>
      <c r="C63" s="115"/>
      <c r="D63" s="14"/>
      <c r="E63" s="77">
        <f>E17+E20+E23+E25+E27+E29+E31+E33+E35+E37+E39+E41+E43+E45+E47+E49+E51+E53+E56+E59+E61</f>
        <v>484000</v>
      </c>
      <c r="F63" s="4"/>
      <c r="G63" s="2"/>
      <c r="H63" s="2"/>
    </row>
    <row r="64" spans="1:7" ht="12.75">
      <c r="A64" s="97" t="s">
        <v>78</v>
      </c>
      <c r="B64" s="97"/>
      <c r="C64" s="97"/>
      <c r="D64" s="97"/>
      <c r="E64" s="97"/>
      <c r="F64" s="97"/>
      <c r="G64" s="2"/>
    </row>
    <row r="65" spans="1:7" ht="12.75">
      <c r="A65" s="61" t="s">
        <v>11</v>
      </c>
      <c r="B65" s="39"/>
      <c r="C65" s="39"/>
      <c r="D65" s="39"/>
      <c r="E65" s="39"/>
      <c r="F65" s="39"/>
      <c r="G65" s="2"/>
    </row>
    <row r="66" spans="1:7" ht="12.75">
      <c r="A66" s="97" t="s">
        <v>77</v>
      </c>
      <c r="B66" s="97"/>
      <c r="C66" s="97"/>
      <c r="D66" s="97"/>
      <c r="E66" s="97"/>
      <c r="F66" s="97"/>
      <c r="G66" s="2"/>
    </row>
    <row r="67" spans="1:7" ht="6" customHeight="1">
      <c r="A67" s="40"/>
      <c r="B67" s="40"/>
      <c r="C67" s="40"/>
      <c r="D67" s="40"/>
      <c r="E67" s="45"/>
      <c r="F67" s="40"/>
      <c r="G67" s="2"/>
    </row>
    <row r="68" spans="1:7" ht="12.75">
      <c r="A68" s="97" t="s">
        <v>21</v>
      </c>
      <c r="B68" s="97"/>
      <c r="C68" s="97"/>
      <c r="D68" s="97"/>
      <c r="E68" s="97"/>
      <c r="F68" s="97"/>
      <c r="G68" s="2"/>
    </row>
    <row r="69" spans="1:7" s="1" customFormat="1" ht="12.75">
      <c r="A69" s="110" t="s">
        <v>16</v>
      </c>
      <c r="B69" s="110"/>
      <c r="C69" s="110"/>
      <c r="D69" s="110"/>
      <c r="E69" s="110"/>
      <c r="F69" s="110"/>
      <c r="G69" s="3"/>
    </row>
    <row r="70" spans="1:7" s="1" customFormat="1" ht="5.25" customHeight="1">
      <c r="A70" s="109"/>
      <c r="B70" s="109"/>
      <c r="C70" s="109"/>
      <c r="D70" s="109"/>
      <c r="E70" s="109"/>
      <c r="F70" s="109"/>
      <c r="G70" s="3"/>
    </row>
    <row r="71" spans="1:7" ht="15" customHeight="1">
      <c r="A71" s="9" t="s">
        <v>74</v>
      </c>
      <c r="B71" s="17"/>
      <c r="C71" s="9"/>
      <c r="D71" s="50" t="s">
        <v>1</v>
      </c>
      <c r="E71" s="2"/>
      <c r="F71" s="2"/>
      <c r="G71" s="2"/>
    </row>
    <row r="72" spans="1:7" ht="15" customHeight="1">
      <c r="A72" s="9" t="s">
        <v>15</v>
      </c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5" customHeight="1">
      <c r="A75" s="18"/>
      <c r="B75" s="18"/>
      <c r="C75" s="18"/>
      <c r="D75" s="2"/>
      <c r="E75" s="2"/>
      <c r="F75" s="2"/>
      <c r="G75" s="2"/>
    </row>
    <row r="76" spans="1:7" ht="15" customHeight="1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5" customHeight="1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6" ht="12.75">
      <c r="A84" s="2"/>
      <c r="B84" s="2"/>
      <c r="C84" s="2"/>
      <c r="D84" s="2"/>
      <c r="E84" s="2"/>
      <c r="F84" s="2"/>
    </row>
  </sheetData>
  <sheetProtection/>
  <mergeCells count="15">
    <mergeCell ref="A70:F70"/>
    <mergeCell ref="A66:F66"/>
    <mergeCell ref="A68:F68"/>
    <mergeCell ref="A69:F69"/>
    <mergeCell ref="A10:C10"/>
    <mergeCell ref="A63:C63"/>
    <mergeCell ref="A1:F1"/>
    <mergeCell ref="A64:F64"/>
    <mergeCell ref="A2:F2"/>
    <mergeCell ref="A3:F3"/>
    <mergeCell ref="A4:F4"/>
    <mergeCell ref="A11:C11"/>
    <mergeCell ref="A12:C12"/>
    <mergeCell ref="A14:F14"/>
    <mergeCell ref="A9:C9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2017-08-10T06:42:23Z</cp:lastPrinted>
  <dcterms:created xsi:type="dcterms:W3CDTF">2001-04-19T06:32:12Z</dcterms:created>
  <dcterms:modified xsi:type="dcterms:W3CDTF">2017-08-22T06:55:32Z</dcterms:modified>
  <cp:category/>
  <cp:version/>
  <cp:contentType/>
  <cp:contentStatus/>
</cp:coreProperties>
</file>