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5" windowWidth="11295" windowHeight="4860" activeTab="0"/>
  </bookViews>
  <sheets>
    <sheet name="RO1" sheetId="1" r:id="rId1"/>
    <sheet name="List1" sheetId="2" r:id="rId2"/>
    <sheet name="List3" sheetId="3" r:id="rId3"/>
    <sheet name="List2" sheetId="4" r:id="rId4"/>
  </sheets>
  <definedNames>
    <definedName name="_xlnm.Print_Area" localSheetId="0">'RO1'!$A$1:$F$70</definedName>
  </definedNames>
  <calcPr fullCalcOnLoad="1"/>
</workbook>
</file>

<file path=xl/sharedStrings.xml><?xml version="1.0" encoding="utf-8"?>
<sst xmlns="http://schemas.openxmlformats.org/spreadsheetml/2006/main" count="117" uniqueCount="85">
  <si>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</si>
  <si>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</si>
  <si>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</si>
  <si>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</si>
  <si>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</si>
  <si>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</si>
  <si>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</si>
  <si>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</si>
  <si>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</si>
  <si>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</si>
  <si>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</si>
  <si>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</si>
  <si>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</si>
  <si>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</si>
  <si>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</si>
  <si>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Vypracoval: Hornoch</t>
  </si>
  <si>
    <t>Stav ve FRR  je 1 000 tis. Kč.</t>
  </si>
  <si>
    <t>zapojení zůstatku roku 2016 - pol. 8115</t>
  </si>
  <si>
    <t>6330/4137</t>
  </si>
  <si>
    <t>2212/5171</t>
  </si>
  <si>
    <t>Rozpočtové  opatření č. 5/2017</t>
  </si>
  <si>
    <t xml:space="preserve"> v  Kč  / pro ZMČ/</t>
  </si>
  <si>
    <t>finanční vypořádání 2016 od města (snížení pol. 8115)</t>
  </si>
  <si>
    <t>6330/5347</t>
  </si>
  <si>
    <t>Převody mezi městem a jeho městskými částmi</t>
  </si>
  <si>
    <t>Finanční vypořádání 2016 - vratky nevyčerpaných dotací</t>
  </si>
  <si>
    <t>z toho: ÚZ 216</t>
  </si>
  <si>
    <t>3113/6121</t>
  </si>
  <si>
    <t>ZŠ Měšťanská - rekonstrukce objektu</t>
  </si>
  <si>
    <t>Investice - ZŠ</t>
  </si>
  <si>
    <t>z toho: ÚZ 100</t>
  </si>
  <si>
    <t>Silnice - opravy a udržování</t>
  </si>
  <si>
    <t>Opravy účelových komunikací (ÚZ 73)</t>
  </si>
  <si>
    <t>Příjmy z finančního vypořádání od města 2016 (ÚZ 216)</t>
  </si>
  <si>
    <t>3399/2321</t>
  </si>
  <si>
    <t>Přijaté neinvestiční dary - kulturní akce</t>
  </si>
  <si>
    <t>4359/5137</t>
  </si>
  <si>
    <t>Domovinka - DHDM</t>
  </si>
  <si>
    <t>DHDM</t>
  </si>
  <si>
    <t>5512/5171</t>
  </si>
  <si>
    <t>JSDH Holásky - opravy a udržování</t>
  </si>
  <si>
    <t>3319/5169</t>
  </si>
  <si>
    <t>Slavnosti tuřanského zelí</t>
  </si>
  <si>
    <t>Nákup ostatních služeb</t>
  </si>
  <si>
    <t>2212/5169</t>
  </si>
  <si>
    <t>Silnice - nákup ostatních služeb</t>
  </si>
  <si>
    <t>PD oprava komunikace Rolencova (DUR)</t>
  </si>
  <si>
    <t>2212/6121</t>
  </si>
  <si>
    <t>Rekonstrukce ulice Rolencova</t>
  </si>
  <si>
    <t>3639/2131</t>
  </si>
  <si>
    <t>Příjmy z pronájmu pozemků</t>
  </si>
  <si>
    <t>Dobrovolní hasiči - opravy a udržování</t>
  </si>
  <si>
    <t>6399/5365</t>
  </si>
  <si>
    <t>Platba daní a poplatků</t>
  </si>
  <si>
    <t>Platba daní a poplatků - daň z příjmu</t>
  </si>
  <si>
    <t>Daň z příjmu právnických osob za obce</t>
  </si>
  <si>
    <t>3111/6121</t>
  </si>
  <si>
    <t>Investice - MŠ</t>
  </si>
  <si>
    <t>MŠ Holásecká - rekonstrukce výtahu a sociálního zařízení</t>
  </si>
  <si>
    <t>z toho: ÚZ 66, ORG 3192</t>
  </si>
  <si>
    <t>3745/6121</t>
  </si>
  <si>
    <t>Workoutové hřiště</t>
  </si>
  <si>
    <t>Investice - veřejná zeleň</t>
  </si>
  <si>
    <t>3631/6121</t>
  </si>
  <si>
    <t>Nasvětlení přechodu pro chodce Střížova</t>
  </si>
  <si>
    <t>Investice - silnice</t>
  </si>
  <si>
    <t>Budova Požární - přístavba</t>
  </si>
  <si>
    <t>2219/6121</t>
  </si>
  <si>
    <t>3613/6121</t>
  </si>
  <si>
    <t>Investice - nebytové hospodářství</t>
  </si>
  <si>
    <t>PD stavební úpravy budovy Tuřanské nám. 3</t>
  </si>
  <si>
    <t>3632/5192</t>
  </si>
  <si>
    <t>Sociální pohřby</t>
  </si>
  <si>
    <t>Přechod pro chodce na ulici Rolencova u budovy školy Požární</t>
  </si>
  <si>
    <t>z toho: ÚZ 73, ORG 216</t>
  </si>
  <si>
    <t xml:space="preserve">Rozdíl mezi příjmy a výdaji činí 9 524 tis.Kč  a je kryt položkou financování. </t>
  </si>
  <si>
    <t>Tímto RO č. 5/2017 se příjmy zvýšily o 4 567 tisíc, tj. na 54 078 tis. Kč a výdaje se zvýšily o 4 836 tisíc Kč na částku 63 602 tis. Kč.</t>
  </si>
  <si>
    <t>Investiční přijaté transfery od města - rekonstrukce školských zařízení (ÚZ 66, ORG 3192)</t>
  </si>
  <si>
    <t>Přístřešek na autobusové zastávce Chrlická</t>
  </si>
  <si>
    <t>Zdravotní středisko - rekonstrukce kotelny a zateplení fasády</t>
  </si>
  <si>
    <t>5512/6123</t>
  </si>
  <si>
    <t>Dobrovolní hasiči - dopravní prostředky</t>
  </si>
  <si>
    <t>JSDH Holásky - motorový člun</t>
  </si>
  <si>
    <t>Brno, 22.6.2017</t>
  </si>
  <si>
    <t>Toto rozpočtové opatření bylo schváleno na 17/VII. zasedání ZMČ dne 22.6.2017.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</si>
</sst>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u val="single"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u val="single"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3" fontId="46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Fill="1" applyBorder="1" applyAlignment="1">
      <alignment horizontal="center" vertical="center"/>
    </xf>
    <xf numFmtId="14" fontId="45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11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3" fontId="6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3" fontId="6" fillId="0" borderId="22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3" fontId="0" fillId="0" borderId="17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32" xfId="0" applyFont="1" applyFill="1" applyBorder="1" applyAlignment="1">
      <alignment vertical="center"/>
    </xf>
    <xf numFmtId="3" fontId="45" fillId="0" borderId="23" xfId="0" applyNumberFormat="1" applyFont="1" applyFill="1" applyBorder="1" applyAlignment="1">
      <alignment/>
    </xf>
    <xf numFmtId="3" fontId="45" fillId="0" borderId="24" xfId="0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SheetLayoutView="100" workbookViewId="0" topLeftCell="A38">
      <selection activeCell="H70" sqref="H70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5.25390625" style="0" customWidth="1"/>
    <col min="4" max="4" width="10.125" style="0" customWidth="1"/>
    <col min="5" max="5" width="9.75390625" style="0" customWidth="1"/>
    <col min="6" max="6" width="11.625" style="0" customWidth="1"/>
  </cols>
  <sheetData>
    <row r="1" spans="1:7" ht="18">
      <c r="A1" s="74" t="s">
        <v>12</v>
      </c>
      <c r="B1" s="75"/>
      <c r="C1" s="75"/>
      <c r="D1" s="75"/>
      <c r="E1" s="75"/>
      <c r="F1" s="75"/>
      <c r="G1" s="2"/>
    </row>
    <row r="2" spans="1:7" ht="14.25" customHeight="1">
      <c r="A2" s="74" t="s">
        <v>20</v>
      </c>
      <c r="B2" s="75"/>
      <c r="C2" s="75"/>
      <c r="D2" s="75"/>
      <c r="E2" s="75"/>
      <c r="F2" s="75"/>
      <c r="G2" s="2"/>
    </row>
    <row r="3" spans="1:7" ht="14.25" customHeight="1" thickBot="1">
      <c r="A3" s="77" t="s">
        <v>21</v>
      </c>
      <c r="B3" s="77"/>
      <c r="C3" s="77"/>
      <c r="D3" s="77"/>
      <c r="E3" s="77"/>
      <c r="F3" s="77"/>
      <c r="G3" s="2"/>
    </row>
    <row r="4" spans="1:7" ht="18.75" customHeight="1" thickBot="1">
      <c r="A4" s="78" t="s">
        <v>2</v>
      </c>
      <c r="B4" s="79"/>
      <c r="C4" s="79"/>
      <c r="D4" s="79"/>
      <c r="E4" s="79"/>
      <c r="F4" s="80"/>
      <c r="G4" s="2"/>
    </row>
    <row r="5" spans="1:7" ht="27" customHeight="1">
      <c r="A5" s="4" t="s">
        <v>7</v>
      </c>
      <c r="B5" s="5" t="s">
        <v>9</v>
      </c>
      <c r="C5" s="6" t="s">
        <v>8</v>
      </c>
      <c r="D5" s="5" t="s">
        <v>4</v>
      </c>
      <c r="E5" s="5" t="s">
        <v>5</v>
      </c>
      <c r="F5" s="7" t="s">
        <v>6</v>
      </c>
      <c r="G5" s="2"/>
    </row>
    <row r="6" spans="1:9" ht="14.25" customHeight="1">
      <c r="A6" s="4">
        <v>1</v>
      </c>
      <c r="B6" s="21">
        <v>1122</v>
      </c>
      <c r="C6" s="18" t="s">
        <v>55</v>
      </c>
      <c r="D6" s="44">
        <v>0</v>
      </c>
      <c r="E6" s="44">
        <v>552000</v>
      </c>
      <c r="F6" s="45">
        <f>D6+E6</f>
        <v>552000</v>
      </c>
      <c r="G6" s="8"/>
      <c r="H6" s="8"/>
      <c r="I6" s="8"/>
    </row>
    <row r="7" spans="1:7" ht="14.25" customHeight="1">
      <c r="A7" s="4">
        <v>2</v>
      </c>
      <c r="B7" s="5" t="s">
        <v>34</v>
      </c>
      <c r="C7" s="18" t="s">
        <v>35</v>
      </c>
      <c r="D7" s="44">
        <v>144000</v>
      </c>
      <c r="E7" s="44">
        <v>13000</v>
      </c>
      <c r="F7" s="45">
        <f>D7+E7</f>
        <v>157000</v>
      </c>
      <c r="G7" s="2"/>
    </row>
    <row r="8" spans="1:7" ht="14.25" customHeight="1">
      <c r="A8" s="63">
        <v>3</v>
      </c>
      <c r="B8" s="36" t="s">
        <v>49</v>
      </c>
      <c r="C8" s="64" t="s">
        <v>50</v>
      </c>
      <c r="D8" s="44">
        <v>500000</v>
      </c>
      <c r="E8" s="44">
        <v>135000</v>
      </c>
      <c r="F8" s="65">
        <f>D8+E8</f>
        <v>635000</v>
      </c>
      <c r="G8" s="3"/>
    </row>
    <row r="9" spans="1:7" ht="14.25" customHeight="1">
      <c r="A9" s="41">
        <v>4</v>
      </c>
      <c r="B9" s="42" t="s">
        <v>18</v>
      </c>
      <c r="C9" s="43" t="s">
        <v>33</v>
      </c>
      <c r="D9" s="27">
        <v>0</v>
      </c>
      <c r="E9" s="44">
        <v>2867000</v>
      </c>
      <c r="F9" s="45">
        <f>D9+E9</f>
        <v>2867000</v>
      </c>
      <c r="G9" s="8"/>
    </row>
    <row r="10" spans="1:7" ht="28.5" customHeight="1">
      <c r="A10" s="41">
        <v>5</v>
      </c>
      <c r="B10" s="42" t="s">
        <v>18</v>
      </c>
      <c r="C10" s="43" t="s">
        <v>77</v>
      </c>
      <c r="D10" s="27">
        <v>9000000</v>
      </c>
      <c r="E10" s="44">
        <v>1000000</v>
      </c>
      <c r="F10" s="45">
        <f>D10+E10</f>
        <v>10000000</v>
      </c>
      <c r="G10" s="8"/>
    </row>
    <row r="11" spans="1:7" ht="14.25" customHeight="1" thickBot="1">
      <c r="A11" s="41"/>
      <c r="B11" s="42"/>
      <c r="C11" s="56"/>
      <c r="D11" s="57"/>
      <c r="E11" s="44"/>
      <c r="F11" s="45"/>
      <c r="G11" s="8"/>
    </row>
    <row r="12" spans="1:7" ht="14.25" customHeight="1" thickBot="1">
      <c r="A12" s="86" t="s">
        <v>10</v>
      </c>
      <c r="B12" s="87"/>
      <c r="C12" s="87"/>
      <c r="D12" s="58"/>
      <c r="E12" s="59">
        <f>SUM(E1:E11)</f>
        <v>4567000</v>
      </c>
      <c r="F12" s="60"/>
      <c r="G12" s="8"/>
    </row>
    <row r="13" spans="1:8" ht="14.25" customHeight="1">
      <c r="A13" s="90" t="s">
        <v>14</v>
      </c>
      <c r="B13" s="91"/>
      <c r="C13" s="91"/>
      <c r="D13" s="51"/>
      <c r="E13" s="51">
        <v>0</v>
      </c>
      <c r="F13" s="52"/>
      <c r="G13" s="8"/>
      <c r="H13" s="8"/>
    </row>
    <row r="14" spans="1:8" ht="14.25" customHeight="1">
      <c r="A14" s="81" t="s">
        <v>22</v>
      </c>
      <c r="B14" s="82"/>
      <c r="C14" s="83"/>
      <c r="D14" s="66">
        <v>9255000</v>
      </c>
      <c r="E14" s="66">
        <v>-2867000</v>
      </c>
      <c r="F14" s="28">
        <f>D14+E14</f>
        <v>6388000</v>
      </c>
      <c r="G14" s="8"/>
      <c r="H14" s="8"/>
    </row>
    <row r="15" spans="1:8" ht="14.25" customHeight="1">
      <c r="A15" s="81" t="s">
        <v>17</v>
      </c>
      <c r="B15" s="82"/>
      <c r="C15" s="83"/>
      <c r="D15" s="57">
        <v>6388000</v>
      </c>
      <c r="E15" s="27">
        <f>86000+2811000+204000+35000</f>
        <v>3136000</v>
      </c>
      <c r="F15" s="28">
        <f>D15+E15</f>
        <v>9524000</v>
      </c>
      <c r="G15" s="8"/>
      <c r="H15" s="8"/>
    </row>
    <row r="16" spans="1:8" ht="14.25" customHeight="1" thickBot="1">
      <c r="A16" s="84" t="s">
        <v>13</v>
      </c>
      <c r="B16" s="85"/>
      <c r="C16" s="85"/>
      <c r="D16" s="67"/>
      <c r="E16" s="68">
        <f>SUM(E12+E13++E14+E15)</f>
        <v>4836000</v>
      </c>
      <c r="F16" s="69"/>
      <c r="G16" s="8"/>
      <c r="H16" s="8"/>
    </row>
    <row r="17" spans="1:7" ht="10.5" customHeight="1" thickBot="1">
      <c r="A17" s="11"/>
      <c r="B17" s="12"/>
      <c r="C17" s="12"/>
      <c r="D17" s="12"/>
      <c r="E17" s="13"/>
      <c r="F17" s="14"/>
      <c r="G17" s="2"/>
    </row>
    <row r="18" spans="1:6" s="8" customFormat="1" ht="18" customHeight="1" thickBot="1">
      <c r="A18" s="78" t="s">
        <v>3</v>
      </c>
      <c r="B18" s="79"/>
      <c r="C18" s="79"/>
      <c r="D18" s="79"/>
      <c r="E18" s="79"/>
      <c r="F18" s="80"/>
    </row>
    <row r="19" spans="1:6" s="8" customFormat="1" ht="27" customHeight="1">
      <c r="A19" s="22" t="s">
        <v>7</v>
      </c>
      <c r="B19" s="23" t="s">
        <v>0</v>
      </c>
      <c r="C19" s="24" t="s">
        <v>8</v>
      </c>
      <c r="D19" s="23" t="s">
        <v>4</v>
      </c>
      <c r="E19" s="23" t="s">
        <v>5</v>
      </c>
      <c r="F19" s="25" t="s">
        <v>6</v>
      </c>
    </row>
    <row r="20" spans="1:9" s="8" customFormat="1" ht="14.25" customHeight="1">
      <c r="A20" s="63"/>
      <c r="B20" s="34" t="s">
        <v>44</v>
      </c>
      <c r="C20" s="35" t="s">
        <v>45</v>
      </c>
      <c r="D20" s="26">
        <v>2133000</v>
      </c>
      <c r="E20" s="26">
        <v>-400000</v>
      </c>
      <c r="F20" s="54">
        <f aca="true" t="shared" si="0" ref="F20:F33">D20+E20</f>
        <v>1733000</v>
      </c>
      <c r="G20" s="53"/>
      <c r="H20" s="53"/>
      <c r="I20" s="53"/>
    </row>
    <row r="21" spans="1:9" s="8" customFormat="1" ht="14.25" customHeight="1">
      <c r="A21" s="63">
        <v>1</v>
      </c>
      <c r="B21" s="36" t="s">
        <v>44</v>
      </c>
      <c r="C21" s="37" t="s">
        <v>46</v>
      </c>
      <c r="D21" s="27">
        <v>400000</v>
      </c>
      <c r="E21" s="27">
        <v>-400000</v>
      </c>
      <c r="F21" s="55">
        <f t="shared" si="0"/>
        <v>0</v>
      </c>
      <c r="G21" s="53"/>
      <c r="H21" s="53"/>
      <c r="I21" s="53"/>
    </row>
    <row r="22" spans="1:9" s="8" customFormat="1" ht="14.25" customHeight="1">
      <c r="A22" s="15"/>
      <c r="B22" s="39" t="s">
        <v>19</v>
      </c>
      <c r="C22" s="33" t="s">
        <v>31</v>
      </c>
      <c r="D22" s="26">
        <v>3563000</v>
      </c>
      <c r="E22" s="26">
        <v>204000</v>
      </c>
      <c r="F22" s="54">
        <f t="shared" si="0"/>
        <v>3767000</v>
      </c>
      <c r="G22" s="53"/>
      <c r="H22" s="53"/>
      <c r="I22" s="53"/>
    </row>
    <row r="23" spans="1:9" s="8" customFormat="1" ht="14.25" customHeight="1">
      <c r="A23" s="30">
        <v>2</v>
      </c>
      <c r="B23" s="40" t="s">
        <v>19</v>
      </c>
      <c r="C23" s="20" t="s">
        <v>32</v>
      </c>
      <c r="D23" s="27">
        <v>3523000</v>
      </c>
      <c r="E23" s="27">
        <v>204000</v>
      </c>
      <c r="F23" s="55">
        <f t="shared" si="0"/>
        <v>3727000</v>
      </c>
      <c r="G23" s="53"/>
      <c r="H23" s="53"/>
      <c r="I23" s="53"/>
    </row>
    <row r="24" spans="1:9" s="8" customFormat="1" ht="14.25" customHeight="1">
      <c r="A24" s="30"/>
      <c r="B24" s="40"/>
      <c r="C24" s="31" t="s">
        <v>74</v>
      </c>
      <c r="D24" s="32">
        <v>0</v>
      </c>
      <c r="E24" s="32">
        <v>204000</v>
      </c>
      <c r="F24" s="92">
        <f t="shared" si="0"/>
        <v>204000</v>
      </c>
      <c r="G24" s="53"/>
      <c r="H24" s="53"/>
      <c r="I24" s="53"/>
    </row>
    <row r="25" spans="1:9" s="8" customFormat="1" ht="14.25" customHeight="1">
      <c r="A25" s="30"/>
      <c r="B25" s="39" t="s">
        <v>47</v>
      </c>
      <c r="C25" s="93" t="s">
        <v>65</v>
      </c>
      <c r="D25" s="26">
        <v>317000</v>
      </c>
      <c r="E25" s="26">
        <v>720000</v>
      </c>
      <c r="F25" s="54">
        <f t="shared" si="0"/>
        <v>1037000</v>
      </c>
      <c r="G25" s="53"/>
      <c r="H25" s="53"/>
      <c r="I25" s="53"/>
    </row>
    <row r="26" spans="1:9" s="8" customFormat="1" ht="14.25" customHeight="1">
      <c r="A26" s="30">
        <v>3</v>
      </c>
      <c r="B26" s="40" t="s">
        <v>47</v>
      </c>
      <c r="C26" s="20" t="s">
        <v>48</v>
      </c>
      <c r="D26" s="27">
        <v>0</v>
      </c>
      <c r="E26" s="27">
        <v>520000</v>
      </c>
      <c r="F26" s="55">
        <f t="shared" si="0"/>
        <v>520000</v>
      </c>
      <c r="G26" s="53"/>
      <c r="H26" s="53"/>
      <c r="I26" s="53"/>
    </row>
    <row r="27" spans="1:9" s="8" customFormat="1" ht="14.25" customHeight="1">
      <c r="A27" s="30">
        <v>4</v>
      </c>
      <c r="B27" s="36" t="s">
        <v>47</v>
      </c>
      <c r="C27" s="61" t="s">
        <v>73</v>
      </c>
      <c r="D27" s="27">
        <v>0</v>
      </c>
      <c r="E27" s="27">
        <v>200000</v>
      </c>
      <c r="F27" s="55">
        <f>D27+E27</f>
        <v>200000</v>
      </c>
      <c r="G27" s="53"/>
      <c r="H27" s="53"/>
      <c r="I27" s="53"/>
    </row>
    <row r="28" spans="1:9" s="8" customFormat="1" ht="14.25" customHeight="1">
      <c r="A28" s="30"/>
      <c r="B28" s="94" t="s">
        <v>67</v>
      </c>
      <c r="C28" s="19" t="s">
        <v>78</v>
      </c>
      <c r="D28" s="47">
        <v>0</v>
      </c>
      <c r="E28" s="47">
        <v>200000</v>
      </c>
      <c r="F28" s="95">
        <f>D28+E28</f>
        <v>200000</v>
      </c>
      <c r="G28" s="53"/>
      <c r="H28" s="53"/>
      <c r="I28" s="53"/>
    </row>
    <row r="29" spans="1:9" s="8" customFormat="1" ht="14.25" customHeight="1">
      <c r="A29" s="30">
        <v>5</v>
      </c>
      <c r="B29" s="36" t="s">
        <v>67</v>
      </c>
      <c r="C29" s="50" t="s">
        <v>78</v>
      </c>
      <c r="D29" s="27">
        <v>0</v>
      </c>
      <c r="E29" s="27">
        <v>200000</v>
      </c>
      <c r="F29" s="96">
        <f>D29+E29</f>
        <v>200000</v>
      </c>
      <c r="G29" s="53"/>
      <c r="H29" s="53"/>
      <c r="I29" s="53"/>
    </row>
    <row r="30" spans="1:9" s="8" customFormat="1" ht="14.25" customHeight="1">
      <c r="A30" s="30"/>
      <c r="B30" s="39" t="s">
        <v>56</v>
      </c>
      <c r="C30" s="33" t="s">
        <v>57</v>
      </c>
      <c r="D30" s="26">
        <v>2000000</v>
      </c>
      <c r="E30" s="26">
        <v>100000</v>
      </c>
      <c r="F30" s="54">
        <f t="shared" si="0"/>
        <v>2100000</v>
      </c>
      <c r="G30" s="53"/>
      <c r="H30" s="53"/>
      <c r="I30" s="53"/>
    </row>
    <row r="31" spans="1:9" s="8" customFormat="1" ht="14.25" customHeight="1">
      <c r="A31" s="30">
        <v>6</v>
      </c>
      <c r="B31" s="40" t="s">
        <v>56</v>
      </c>
      <c r="C31" s="20" t="s">
        <v>58</v>
      </c>
      <c r="D31" s="27">
        <v>2000000</v>
      </c>
      <c r="E31" s="27">
        <v>1000000</v>
      </c>
      <c r="F31" s="55">
        <f t="shared" si="0"/>
        <v>3000000</v>
      </c>
      <c r="G31" s="53"/>
      <c r="H31" s="53"/>
      <c r="I31" s="53"/>
    </row>
    <row r="32" spans="1:9" s="8" customFormat="1" ht="14.25" customHeight="1">
      <c r="A32" s="30"/>
      <c r="B32" s="40"/>
      <c r="C32" s="31" t="s">
        <v>59</v>
      </c>
      <c r="D32" s="32">
        <v>0</v>
      </c>
      <c r="E32" s="32">
        <v>1000000</v>
      </c>
      <c r="F32" s="92">
        <f t="shared" si="0"/>
        <v>1000000</v>
      </c>
      <c r="G32" s="53"/>
      <c r="H32" s="53"/>
      <c r="I32" s="53"/>
    </row>
    <row r="33" spans="1:9" s="8" customFormat="1" ht="14.25" customHeight="1">
      <c r="A33" s="30">
        <v>7</v>
      </c>
      <c r="B33" s="40" t="s">
        <v>56</v>
      </c>
      <c r="C33" s="20" t="s">
        <v>58</v>
      </c>
      <c r="D33" s="27">
        <v>3000000</v>
      </c>
      <c r="E33" s="27">
        <v>-900000</v>
      </c>
      <c r="F33" s="55">
        <f t="shared" si="0"/>
        <v>2100000</v>
      </c>
      <c r="G33" s="53"/>
      <c r="H33" s="53"/>
      <c r="I33" s="53"/>
    </row>
    <row r="34" spans="1:9" s="8" customFormat="1" ht="14.25" customHeight="1">
      <c r="A34" s="30"/>
      <c r="B34" s="39" t="s">
        <v>27</v>
      </c>
      <c r="C34" s="33" t="s">
        <v>29</v>
      </c>
      <c r="D34" s="26">
        <v>10940000</v>
      </c>
      <c r="E34" s="26">
        <v>2621000</v>
      </c>
      <c r="F34" s="54">
        <f aca="true" t="shared" si="1" ref="F34:F49">D34+E34</f>
        <v>13561000</v>
      </c>
      <c r="G34" s="53"/>
      <c r="H34" s="53"/>
      <c r="I34" s="53"/>
    </row>
    <row r="35" spans="1:9" s="8" customFormat="1" ht="14.25" customHeight="1">
      <c r="A35" s="30">
        <v>8</v>
      </c>
      <c r="B35" s="40" t="s">
        <v>27</v>
      </c>
      <c r="C35" s="20" t="s">
        <v>28</v>
      </c>
      <c r="D35" s="27">
        <v>10800000</v>
      </c>
      <c r="E35" s="27">
        <v>2811000</v>
      </c>
      <c r="F35" s="55">
        <f t="shared" si="1"/>
        <v>13611000</v>
      </c>
      <c r="G35" s="53"/>
      <c r="H35" s="53"/>
      <c r="I35" s="53"/>
    </row>
    <row r="36" spans="1:9" s="8" customFormat="1" ht="14.25" customHeight="1">
      <c r="A36" s="30"/>
      <c r="B36" s="40"/>
      <c r="C36" s="38" t="s">
        <v>30</v>
      </c>
      <c r="D36" s="32">
        <v>0</v>
      </c>
      <c r="E36" s="32">
        <v>2811000</v>
      </c>
      <c r="F36" s="92">
        <f t="shared" si="1"/>
        <v>2811000</v>
      </c>
      <c r="G36" s="53"/>
      <c r="H36" s="53"/>
      <c r="I36" s="53"/>
    </row>
    <row r="37" spans="1:9" s="8" customFormat="1" ht="14.25" customHeight="1">
      <c r="A37" s="30">
        <v>9</v>
      </c>
      <c r="B37" s="40" t="s">
        <v>27</v>
      </c>
      <c r="C37" s="20" t="s">
        <v>28</v>
      </c>
      <c r="D37" s="49">
        <v>13611000</v>
      </c>
      <c r="E37" s="49">
        <v>-100000</v>
      </c>
      <c r="F37" s="96">
        <f t="shared" si="1"/>
        <v>13511000</v>
      </c>
      <c r="G37" s="53"/>
      <c r="H37" s="53"/>
      <c r="I37" s="53"/>
    </row>
    <row r="38" spans="1:9" s="8" customFormat="1" ht="14.25" customHeight="1">
      <c r="A38" s="30">
        <v>10</v>
      </c>
      <c r="B38" s="40" t="s">
        <v>27</v>
      </c>
      <c r="C38" s="62" t="s">
        <v>66</v>
      </c>
      <c r="D38" s="49">
        <v>100000</v>
      </c>
      <c r="E38" s="49">
        <v>-90000</v>
      </c>
      <c r="F38" s="96">
        <f t="shared" si="1"/>
        <v>10000</v>
      </c>
      <c r="G38" s="53"/>
      <c r="H38" s="53"/>
      <c r="I38" s="53"/>
    </row>
    <row r="39" spans="1:9" s="8" customFormat="1" ht="14.25" customHeight="1">
      <c r="A39" s="30"/>
      <c r="B39" s="39" t="s">
        <v>41</v>
      </c>
      <c r="C39" s="33" t="s">
        <v>42</v>
      </c>
      <c r="D39" s="26">
        <v>155000</v>
      </c>
      <c r="E39" s="26">
        <v>13000</v>
      </c>
      <c r="F39" s="54">
        <f t="shared" si="1"/>
        <v>168000</v>
      </c>
      <c r="G39" s="53"/>
      <c r="H39" s="53"/>
      <c r="I39" s="53"/>
    </row>
    <row r="40" spans="1:9" s="8" customFormat="1" ht="14.25" customHeight="1">
      <c r="A40" s="30">
        <v>11</v>
      </c>
      <c r="B40" s="40" t="s">
        <v>41</v>
      </c>
      <c r="C40" s="20" t="s">
        <v>43</v>
      </c>
      <c r="D40" s="27">
        <v>155000</v>
      </c>
      <c r="E40" s="27">
        <v>13000</v>
      </c>
      <c r="F40" s="55">
        <f t="shared" si="1"/>
        <v>168000</v>
      </c>
      <c r="G40" s="53"/>
      <c r="H40" s="53"/>
      <c r="I40" s="53"/>
    </row>
    <row r="41" spans="1:9" s="8" customFormat="1" ht="14.25" customHeight="1">
      <c r="A41" s="30"/>
      <c r="B41" s="97" t="s">
        <v>68</v>
      </c>
      <c r="C41" s="98" t="s">
        <v>69</v>
      </c>
      <c r="D41" s="47">
        <v>1000000</v>
      </c>
      <c r="E41" s="47">
        <v>10000</v>
      </c>
      <c r="F41" s="95">
        <f t="shared" si="1"/>
        <v>1010000</v>
      </c>
      <c r="G41" s="53"/>
      <c r="H41" s="53"/>
      <c r="I41" s="53"/>
    </row>
    <row r="42" spans="1:9" s="8" customFormat="1" ht="14.25" customHeight="1">
      <c r="A42" s="30">
        <v>12</v>
      </c>
      <c r="B42" s="40" t="s">
        <v>68</v>
      </c>
      <c r="C42" s="20" t="s">
        <v>70</v>
      </c>
      <c r="D42" s="27">
        <v>200000</v>
      </c>
      <c r="E42" s="27">
        <v>-190000</v>
      </c>
      <c r="F42" s="55">
        <f t="shared" si="1"/>
        <v>10000</v>
      </c>
      <c r="G42" s="53"/>
      <c r="H42" s="53"/>
      <c r="I42" s="53"/>
    </row>
    <row r="43" spans="1:9" s="8" customFormat="1" ht="14.25" customHeight="1">
      <c r="A43" s="30">
        <v>13</v>
      </c>
      <c r="B43" s="40" t="s">
        <v>68</v>
      </c>
      <c r="C43" s="20" t="s">
        <v>79</v>
      </c>
      <c r="D43" s="27">
        <v>800000</v>
      </c>
      <c r="E43" s="27">
        <v>200000</v>
      </c>
      <c r="F43" s="55">
        <f t="shared" si="1"/>
        <v>1000000</v>
      </c>
      <c r="G43" s="53"/>
      <c r="H43" s="53"/>
      <c r="I43" s="53"/>
    </row>
    <row r="44" spans="1:9" s="8" customFormat="1" ht="14.25" customHeight="1">
      <c r="A44" s="30"/>
      <c r="B44" s="39" t="s">
        <v>63</v>
      </c>
      <c r="C44" s="33" t="s">
        <v>64</v>
      </c>
      <c r="D44" s="26">
        <v>10000</v>
      </c>
      <c r="E44" s="26">
        <v>190000</v>
      </c>
      <c r="F44" s="54">
        <f t="shared" si="1"/>
        <v>200000</v>
      </c>
      <c r="G44" s="53"/>
      <c r="H44" s="53"/>
      <c r="I44" s="53"/>
    </row>
    <row r="45" spans="1:9" s="8" customFormat="1" ht="14.25" customHeight="1">
      <c r="A45" s="30">
        <v>14</v>
      </c>
      <c r="B45" s="40" t="s">
        <v>63</v>
      </c>
      <c r="C45" s="48" t="s">
        <v>64</v>
      </c>
      <c r="D45" s="27">
        <v>10000</v>
      </c>
      <c r="E45" s="27">
        <v>190000</v>
      </c>
      <c r="F45" s="55">
        <f t="shared" si="1"/>
        <v>200000</v>
      </c>
      <c r="G45" s="53"/>
      <c r="H45" s="53"/>
      <c r="I45" s="53"/>
    </row>
    <row r="46" spans="1:9" s="8" customFormat="1" ht="14.25" customHeight="1">
      <c r="A46" s="30"/>
      <c r="B46" s="97" t="s">
        <v>71</v>
      </c>
      <c r="C46" s="98" t="s">
        <v>72</v>
      </c>
      <c r="D46" s="47">
        <v>20000</v>
      </c>
      <c r="E46" s="26">
        <v>10000</v>
      </c>
      <c r="F46" s="54">
        <f t="shared" si="1"/>
        <v>30000</v>
      </c>
      <c r="G46" s="53"/>
      <c r="H46" s="53"/>
      <c r="I46" s="53"/>
    </row>
    <row r="47" spans="1:9" s="8" customFormat="1" ht="14.25" customHeight="1">
      <c r="A47" s="30">
        <v>15</v>
      </c>
      <c r="B47" s="40" t="s">
        <v>71</v>
      </c>
      <c r="C47" s="48" t="s">
        <v>72</v>
      </c>
      <c r="D47" s="27">
        <v>20000</v>
      </c>
      <c r="E47" s="27">
        <v>10000</v>
      </c>
      <c r="F47" s="55">
        <f t="shared" si="1"/>
        <v>30000</v>
      </c>
      <c r="G47" s="53"/>
      <c r="H47" s="53"/>
      <c r="I47" s="53"/>
    </row>
    <row r="48" spans="1:9" s="8" customFormat="1" ht="14.25" customHeight="1">
      <c r="A48" s="15"/>
      <c r="B48" s="39" t="s">
        <v>60</v>
      </c>
      <c r="C48" s="33" t="s">
        <v>62</v>
      </c>
      <c r="D48" s="47">
        <v>130000</v>
      </c>
      <c r="E48" s="47">
        <v>600000</v>
      </c>
      <c r="F48" s="95">
        <f t="shared" si="1"/>
        <v>730000</v>
      </c>
      <c r="G48" s="53"/>
      <c r="H48" s="53"/>
      <c r="I48" s="53"/>
    </row>
    <row r="49" spans="1:9" s="8" customFormat="1" ht="14.25" customHeight="1">
      <c r="A49" s="30">
        <v>16</v>
      </c>
      <c r="B49" s="40" t="s">
        <v>60</v>
      </c>
      <c r="C49" s="20" t="s">
        <v>61</v>
      </c>
      <c r="D49" s="27">
        <v>100000</v>
      </c>
      <c r="E49" s="27">
        <v>600000</v>
      </c>
      <c r="F49" s="55">
        <f t="shared" si="1"/>
        <v>700000</v>
      </c>
      <c r="G49" s="53"/>
      <c r="H49" s="53"/>
      <c r="I49" s="53"/>
    </row>
    <row r="50" spans="1:9" ht="14.25" customHeight="1">
      <c r="A50" s="63"/>
      <c r="B50" s="34" t="s">
        <v>36</v>
      </c>
      <c r="C50" s="35" t="s">
        <v>37</v>
      </c>
      <c r="D50" s="26">
        <v>0</v>
      </c>
      <c r="E50" s="26">
        <v>5000</v>
      </c>
      <c r="F50" s="54">
        <f aca="true" t="shared" si="2" ref="F50:F60">D50+E50</f>
        <v>5000</v>
      </c>
      <c r="G50" s="53"/>
      <c r="H50" s="1"/>
      <c r="I50" s="1"/>
    </row>
    <row r="51" spans="1:9" ht="14.25" customHeight="1">
      <c r="A51" s="63">
        <v>17</v>
      </c>
      <c r="B51" s="36" t="s">
        <v>36</v>
      </c>
      <c r="C51" s="37" t="s">
        <v>38</v>
      </c>
      <c r="D51" s="27">
        <v>0</v>
      </c>
      <c r="E51" s="27">
        <v>5000</v>
      </c>
      <c r="F51" s="55">
        <f t="shared" si="2"/>
        <v>5000</v>
      </c>
      <c r="G51" s="53"/>
      <c r="H51" s="1"/>
      <c r="I51" s="1"/>
    </row>
    <row r="52" spans="1:9" ht="14.25" customHeight="1">
      <c r="A52" s="63"/>
      <c r="B52" s="34" t="s">
        <v>39</v>
      </c>
      <c r="C52" s="35" t="s">
        <v>51</v>
      </c>
      <c r="D52" s="26">
        <v>20000</v>
      </c>
      <c r="E52" s="26">
        <v>25000</v>
      </c>
      <c r="F52" s="54">
        <f t="shared" si="2"/>
        <v>45000</v>
      </c>
      <c r="G52" s="53"/>
      <c r="H52" s="1"/>
      <c r="I52" s="1"/>
    </row>
    <row r="53" spans="1:9" ht="14.25" customHeight="1">
      <c r="A53" s="63">
        <v>18</v>
      </c>
      <c r="B53" s="36" t="s">
        <v>39</v>
      </c>
      <c r="C53" s="37" t="s">
        <v>40</v>
      </c>
      <c r="D53" s="27">
        <v>20000</v>
      </c>
      <c r="E53" s="27">
        <v>25000</v>
      </c>
      <c r="F53" s="55">
        <f t="shared" si="2"/>
        <v>45000</v>
      </c>
      <c r="G53" s="53"/>
      <c r="H53" s="1"/>
      <c r="I53" s="1"/>
    </row>
    <row r="54" spans="1:9" ht="14.25" customHeight="1">
      <c r="A54" s="63"/>
      <c r="B54" s="94" t="s">
        <v>80</v>
      </c>
      <c r="C54" s="35" t="s">
        <v>81</v>
      </c>
      <c r="D54" s="47">
        <v>1200000</v>
      </c>
      <c r="E54" s="47">
        <v>-100000</v>
      </c>
      <c r="F54" s="95">
        <f t="shared" si="2"/>
        <v>1100000</v>
      </c>
      <c r="G54" s="53"/>
      <c r="H54" s="1"/>
      <c r="I54" s="1"/>
    </row>
    <row r="55" spans="1:9" ht="14.25" customHeight="1">
      <c r="A55" s="63">
        <v>19</v>
      </c>
      <c r="B55" s="36" t="s">
        <v>80</v>
      </c>
      <c r="C55" s="37" t="s">
        <v>82</v>
      </c>
      <c r="D55" s="27">
        <v>100000</v>
      </c>
      <c r="E55" s="27">
        <v>-100000</v>
      </c>
      <c r="F55" s="96">
        <f t="shared" si="2"/>
        <v>0</v>
      </c>
      <c r="G55" s="53"/>
      <c r="H55" s="1"/>
      <c r="I55" s="1"/>
    </row>
    <row r="56" spans="1:9" ht="14.25" customHeight="1">
      <c r="A56" s="63"/>
      <c r="B56" s="34" t="s">
        <v>23</v>
      </c>
      <c r="C56" s="35" t="s">
        <v>24</v>
      </c>
      <c r="D56" s="26">
        <v>1695000</v>
      </c>
      <c r="E56" s="26">
        <v>86000</v>
      </c>
      <c r="F56" s="54">
        <f t="shared" si="2"/>
        <v>1781000</v>
      </c>
      <c r="G56" s="53"/>
      <c r="H56" s="1"/>
      <c r="I56" s="1"/>
    </row>
    <row r="57" spans="1:9" ht="14.25" customHeight="1">
      <c r="A57" s="63">
        <v>20</v>
      </c>
      <c r="B57" s="36" t="s">
        <v>23</v>
      </c>
      <c r="C57" s="37" t="s">
        <v>25</v>
      </c>
      <c r="D57" s="27">
        <v>0</v>
      </c>
      <c r="E57" s="27">
        <v>86000</v>
      </c>
      <c r="F57" s="55">
        <f t="shared" si="2"/>
        <v>86000</v>
      </c>
      <c r="G57" s="53"/>
      <c r="H57" s="1"/>
      <c r="I57" s="1"/>
    </row>
    <row r="58" spans="1:9" ht="14.25" customHeight="1">
      <c r="A58" s="99"/>
      <c r="B58" s="29"/>
      <c r="C58" s="38" t="s">
        <v>26</v>
      </c>
      <c r="D58" s="32">
        <v>0</v>
      </c>
      <c r="E58" s="32">
        <v>86000</v>
      </c>
      <c r="F58" s="92">
        <f t="shared" si="2"/>
        <v>86000</v>
      </c>
      <c r="G58" s="53"/>
      <c r="H58" s="1"/>
      <c r="I58" s="1"/>
    </row>
    <row r="59" spans="1:9" ht="14.25" customHeight="1">
      <c r="A59" s="100"/>
      <c r="B59" s="70" t="s">
        <v>52</v>
      </c>
      <c r="C59" s="71" t="s">
        <v>54</v>
      </c>
      <c r="D59" s="26">
        <v>0</v>
      </c>
      <c r="E59" s="26">
        <v>552000</v>
      </c>
      <c r="F59" s="54">
        <f t="shared" si="2"/>
        <v>552000</v>
      </c>
      <c r="G59" s="53"/>
      <c r="H59" s="1"/>
      <c r="I59" s="1"/>
    </row>
    <row r="60" spans="1:9" ht="14.25" customHeight="1" thickBot="1">
      <c r="A60" s="99">
        <v>21</v>
      </c>
      <c r="B60" s="29" t="s">
        <v>52</v>
      </c>
      <c r="C60" s="48" t="s">
        <v>53</v>
      </c>
      <c r="D60" s="49">
        <v>0</v>
      </c>
      <c r="E60" s="49">
        <v>552000</v>
      </c>
      <c r="F60" s="96">
        <f t="shared" si="2"/>
        <v>552000</v>
      </c>
      <c r="G60" s="53"/>
      <c r="H60" s="1"/>
      <c r="I60" s="1"/>
    </row>
    <row r="61" spans="1:9" ht="14.25" customHeight="1" thickBot="1">
      <c r="A61" s="101"/>
      <c r="B61" s="102"/>
      <c r="C61" s="103"/>
      <c r="D61" s="104"/>
      <c r="E61" s="73">
        <f>E21+E23+E26+E27+E29+E31+E33+E35+E37+E38+E40+E42+E43+E45+E47+E49+E51+E53+E55+E57+E60</f>
        <v>4836000</v>
      </c>
      <c r="F61" s="105"/>
      <c r="G61" s="53"/>
      <c r="H61" s="3"/>
      <c r="I61" s="1"/>
    </row>
    <row r="62" spans="1:7" ht="12.75">
      <c r="A62" s="76" t="s">
        <v>84</v>
      </c>
      <c r="B62" s="76"/>
      <c r="C62" s="76"/>
      <c r="D62" s="76"/>
      <c r="E62" s="76"/>
      <c r="F62" s="76"/>
      <c r="G62" s="8"/>
    </row>
    <row r="63" spans="1:7" ht="12.75">
      <c r="A63" s="72" t="s">
        <v>11</v>
      </c>
      <c r="B63" s="9"/>
      <c r="C63" s="9"/>
      <c r="D63" s="9"/>
      <c r="E63" s="9"/>
      <c r="F63" s="9"/>
      <c r="G63" s="2"/>
    </row>
    <row r="64" spans="1:7" ht="12.75">
      <c r="A64" s="76" t="s">
        <v>76</v>
      </c>
      <c r="B64" s="76"/>
      <c r="C64" s="76"/>
      <c r="D64" s="76"/>
      <c r="E64" s="76"/>
      <c r="F64" s="76"/>
      <c r="G64" s="2"/>
    </row>
    <row r="65" spans="1:7" ht="6" customHeight="1">
      <c r="A65" s="10"/>
      <c r="B65" s="10"/>
      <c r="C65" s="10"/>
      <c r="D65" s="10"/>
      <c r="E65" s="10"/>
      <c r="F65" s="10"/>
      <c r="G65" s="2"/>
    </row>
    <row r="66" spans="1:7" ht="12.75">
      <c r="A66" s="76" t="s">
        <v>75</v>
      </c>
      <c r="B66" s="76"/>
      <c r="C66" s="76"/>
      <c r="D66" s="76"/>
      <c r="E66" s="76"/>
      <c r="F66" s="76"/>
      <c r="G66" s="2"/>
    </row>
    <row r="67" spans="1:7" s="1" customFormat="1" ht="12.75">
      <c r="A67" s="89" t="s">
        <v>16</v>
      </c>
      <c r="B67" s="89"/>
      <c r="C67" s="89"/>
      <c r="D67" s="89"/>
      <c r="E67" s="89"/>
      <c r="F67" s="89"/>
      <c r="G67" s="3"/>
    </row>
    <row r="68" spans="1:7" s="1" customFormat="1" ht="5.25" customHeight="1">
      <c r="A68" s="88"/>
      <c r="B68" s="88"/>
      <c r="C68" s="88"/>
      <c r="D68" s="88"/>
      <c r="E68" s="88"/>
      <c r="F68" s="88"/>
      <c r="G68" s="3"/>
    </row>
    <row r="69" spans="1:7" ht="15" customHeight="1">
      <c r="A69" s="8" t="s">
        <v>83</v>
      </c>
      <c r="B69" s="16"/>
      <c r="C69" s="8"/>
      <c r="D69" s="46" t="s">
        <v>1</v>
      </c>
      <c r="E69" s="2"/>
      <c r="F69" s="2"/>
      <c r="G69" s="2"/>
    </row>
    <row r="70" spans="1:7" ht="15" customHeight="1">
      <c r="A70" s="8" t="s">
        <v>15</v>
      </c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5" customHeight="1">
      <c r="A73" s="17"/>
      <c r="B73" s="17"/>
      <c r="C73" s="17"/>
      <c r="D73" s="2"/>
      <c r="E73" s="2"/>
      <c r="F73" s="2"/>
      <c r="G73" s="2"/>
    </row>
    <row r="74" spans="1:7" ht="15" customHeight="1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2"/>
      <c r="B79" s="2"/>
      <c r="C79" s="2"/>
      <c r="D79" s="2"/>
      <c r="E79" s="2"/>
      <c r="F79" s="2"/>
      <c r="G79" s="2"/>
    </row>
    <row r="80" spans="1:7" ht="15" customHeight="1">
      <c r="A80" s="2"/>
      <c r="B80" s="2"/>
      <c r="C80" s="2"/>
      <c r="D80" s="2"/>
      <c r="E80" s="2"/>
      <c r="F80" s="2"/>
      <c r="G80" s="2"/>
    </row>
    <row r="81" spans="1:7" ht="12.75">
      <c r="A81" s="2"/>
      <c r="B81" s="2"/>
      <c r="C81" s="2"/>
      <c r="D81" s="2"/>
      <c r="E81" s="2"/>
      <c r="F81" s="2"/>
      <c r="G81" s="2"/>
    </row>
  </sheetData>
  <sheetProtection/>
  <mergeCells count="16">
    <mergeCell ref="A68:F68"/>
    <mergeCell ref="A64:F64"/>
    <mergeCell ref="A66:F66"/>
    <mergeCell ref="A67:F67"/>
    <mergeCell ref="A13:C13"/>
    <mergeCell ref="A61:C61"/>
    <mergeCell ref="A1:F1"/>
    <mergeCell ref="A62:F62"/>
    <mergeCell ref="A2:F2"/>
    <mergeCell ref="A3:F3"/>
    <mergeCell ref="A4:F4"/>
    <mergeCell ref="A15:C15"/>
    <mergeCell ref="A16:C16"/>
    <mergeCell ref="A18:F18"/>
    <mergeCell ref="A12:C12"/>
    <mergeCell ref="A14:C14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&amp;CStránka &amp;P z &amp;N</oddFooter>
  </headerFooter>
  <rowBreaks count="1" manualBreakCount="1">
    <brk id="7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2017-06-22T09:47:59Z</cp:lastPrinted>
  <dcterms:created xsi:type="dcterms:W3CDTF">2001-04-19T06:32:12Z</dcterms:created>
  <dcterms:modified xsi:type="dcterms:W3CDTF">2017-06-26T14:22:53Z</dcterms:modified>
  <cp:category/>
  <cp:version/>
  <cp:contentType/>
  <cp:contentStatus/>
</cp:coreProperties>
</file>