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35" windowWidth="11295" windowHeight="528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'RO1'!$A$1:$F$57</definedName>
  </definedNames>
  <calcPr fullCalcOnLoad="1"/>
</workbook>
</file>

<file path=xl/sharedStrings.xml><?xml version="1.0" encoding="utf-8"?>
<sst xmlns="http://schemas.openxmlformats.org/spreadsheetml/2006/main" count="94" uniqueCount="69">
  <si>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</si>
  <si>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</si>
  <si>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</si>
  <si>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</si>
  <si>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</si>
  <si>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</si>
  <si>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</si>
  <si>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</si>
  <si>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</si>
  <si>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</si>
  <si>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</si>
  <si>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</si>
  <si>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</si>
  <si>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</si>
  <si>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</si>
  <si>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</si>
  <si>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</si>
  <si>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 xml:space="preserve"> v  Kč  / pro ZMČ/</t>
  </si>
  <si>
    <t>6171/6121</t>
  </si>
  <si>
    <t>3113/6121</t>
  </si>
  <si>
    <t>zapojení zůstatku roku 2016 - pol. 8115</t>
  </si>
  <si>
    <t>Nákup ostatních služeb</t>
  </si>
  <si>
    <t>3399/2321</t>
  </si>
  <si>
    <t>Přijaté neinvestiční dary - kulturní akce</t>
  </si>
  <si>
    <t>3319/5139</t>
  </si>
  <si>
    <t>Nákup materiálu</t>
  </si>
  <si>
    <t>3319/5169</t>
  </si>
  <si>
    <t>Slavnosti tuřanského zelí</t>
  </si>
  <si>
    <t>3399/5169</t>
  </si>
  <si>
    <t>Rekonstrukce radnice III. - rekonstrukce pobočky KJM</t>
  </si>
  <si>
    <t>6171/2324</t>
  </si>
  <si>
    <t>Investice - ZŠ</t>
  </si>
  <si>
    <t>Přijaté nekapitálové příspěvky a náhrady</t>
  </si>
  <si>
    <t>ZŠ Měšťanská - rekonstrukce objektu</t>
  </si>
  <si>
    <t>Rozpočtové  opatření č. 2/2017</t>
  </si>
  <si>
    <t>3412/5171</t>
  </si>
  <si>
    <t>Opravy a udržování</t>
  </si>
  <si>
    <t>3412/6901</t>
  </si>
  <si>
    <t>Rezerva - finanční spoluúčast na projektu Novostavba tělocvičny - MČ Brno-Tuřany, ul. Měšťanská</t>
  </si>
  <si>
    <t>6330/5347</t>
  </si>
  <si>
    <t>Převody mezi statutárními městy a jejich městskými částmi</t>
  </si>
  <si>
    <t>3111/6121</t>
  </si>
  <si>
    <t>Investice - MŠ</t>
  </si>
  <si>
    <t>2212/6121</t>
  </si>
  <si>
    <t>MŠ Holásecká - rekonstrukce výtahu a sociálního zařízení</t>
  </si>
  <si>
    <t>6112/5023</t>
  </si>
  <si>
    <t>6112/5021</t>
  </si>
  <si>
    <t>Ostatní osobní výdaje</t>
  </si>
  <si>
    <t>Odměny předsedům komisí Rady - nečlenům Zastupitelstva</t>
  </si>
  <si>
    <t>Odměny členům zastupitelstev obcí a krajů</t>
  </si>
  <si>
    <t>Odměny zastupitelů</t>
  </si>
  <si>
    <t>Brno, 19.4.2017</t>
  </si>
  <si>
    <t>Investice - sportovní hala</t>
  </si>
  <si>
    <t>Sportovní hala - opravy a udržování</t>
  </si>
  <si>
    <t>Investice - pozemní komunikace</t>
  </si>
  <si>
    <t xml:space="preserve">v tom: ÚZ 60, ORG 5121 </t>
  </si>
  <si>
    <t>3613/6121</t>
  </si>
  <si>
    <t>Investice - zdravotní středisko</t>
  </si>
  <si>
    <t>Zdravotní středisko - rekonstrukce kotelny</t>
  </si>
  <si>
    <t>Zdravotní středisko - rekonstrukce kotelny a zateplení fasády</t>
  </si>
  <si>
    <t>3399/5171</t>
  </si>
  <si>
    <t>Oprava střechy kaple Brněnské Ivanovice</t>
  </si>
  <si>
    <t>Kanalizace Dvorska</t>
  </si>
  <si>
    <t>Tímto RO č. 2/2017 se příjmy zvýšily o 55 tisíc, tj. na 46 002 tis. Kč a výdaje se zvýšily o 3 615 tisíc Kč na částku 55 257 tis. Kč.</t>
  </si>
  <si>
    <t xml:space="preserve">Rozdíl mezi příjmy a výdaji činí 9 255 tis.Kč  a je kryt položkou financování. </t>
  </si>
  <si>
    <t>Kultura - nákup ostatních služeb</t>
  </si>
  <si>
    <t>Kultura - opravy a udržování</t>
  </si>
  <si>
    <t>Komunikace a parkoviště u ekodvoru</t>
  </si>
  <si>
    <t>Toto rozpočtové opatření bylo schváleno na 16/VII. zasedání ZMČ dne 27.4.2017.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</si>
</sst>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3" fontId="45" fillId="0" borderId="10" xfId="0" applyNumberFormat="1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3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4" fontId="45" fillId="0" borderId="0" xfId="0" applyNumberFormat="1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3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SheetLayoutView="100" workbookViewId="0" topLeftCell="A25">
      <selection activeCell="C59" sqref="C5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76" t="s">
        <v>12</v>
      </c>
      <c r="B1" s="77"/>
      <c r="C1" s="77"/>
      <c r="D1" s="77"/>
      <c r="E1" s="77"/>
      <c r="F1" s="77"/>
      <c r="G1" s="2"/>
    </row>
    <row r="2" spans="1:7" ht="14.25" customHeight="1">
      <c r="A2" s="76" t="s">
        <v>34</v>
      </c>
      <c r="B2" s="77"/>
      <c r="C2" s="77"/>
      <c r="D2" s="77"/>
      <c r="E2" s="77"/>
      <c r="F2" s="77"/>
      <c r="G2" s="2"/>
    </row>
    <row r="3" spans="1:7" ht="14.25" customHeight="1" thickBot="1">
      <c r="A3" s="79" t="s">
        <v>17</v>
      </c>
      <c r="B3" s="79"/>
      <c r="C3" s="79"/>
      <c r="D3" s="79"/>
      <c r="E3" s="79"/>
      <c r="F3" s="79"/>
      <c r="G3" s="2"/>
    </row>
    <row r="4" spans="1:7" ht="18.75" customHeight="1" thickBot="1">
      <c r="A4" s="80" t="s">
        <v>2</v>
      </c>
      <c r="B4" s="81"/>
      <c r="C4" s="81"/>
      <c r="D4" s="81"/>
      <c r="E4" s="81"/>
      <c r="F4" s="82"/>
      <c r="G4" s="2"/>
    </row>
    <row r="5" spans="1:7" ht="27" customHeight="1">
      <c r="A5" s="14" t="s">
        <v>7</v>
      </c>
      <c r="B5" s="15" t="s">
        <v>9</v>
      </c>
      <c r="C5" s="16" t="s">
        <v>8</v>
      </c>
      <c r="D5" s="15" t="s">
        <v>4</v>
      </c>
      <c r="E5" s="15" t="s">
        <v>5</v>
      </c>
      <c r="F5" s="17" t="s">
        <v>6</v>
      </c>
      <c r="G5" s="2"/>
    </row>
    <row r="6" spans="1:7" ht="12.75">
      <c r="A6" s="34">
        <v>1</v>
      </c>
      <c r="B6" s="35" t="s">
        <v>22</v>
      </c>
      <c r="C6" s="9" t="s">
        <v>23</v>
      </c>
      <c r="D6" s="54">
        <v>79000</v>
      </c>
      <c r="E6" s="55">
        <v>50000</v>
      </c>
      <c r="F6" s="56">
        <f>D6+E6</f>
        <v>129000</v>
      </c>
      <c r="G6" s="2"/>
    </row>
    <row r="7" spans="1:7" ht="14.25" customHeight="1">
      <c r="A7" s="34">
        <v>2</v>
      </c>
      <c r="B7" s="35" t="s">
        <v>30</v>
      </c>
      <c r="C7" s="9" t="s">
        <v>32</v>
      </c>
      <c r="D7" s="23">
        <v>21000</v>
      </c>
      <c r="E7" s="55">
        <v>5000</v>
      </c>
      <c r="F7" s="56">
        <f>D7+E7</f>
        <v>26000</v>
      </c>
      <c r="G7" s="2"/>
    </row>
    <row r="8" spans="1:7" ht="14.25" customHeight="1" thickBot="1">
      <c r="A8" s="34"/>
      <c r="B8" s="35"/>
      <c r="C8" s="58"/>
      <c r="D8" s="54"/>
      <c r="E8" s="55"/>
      <c r="F8" s="56"/>
      <c r="G8" s="18"/>
    </row>
    <row r="9" spans="1:7" ht="14.25" customHeight="1" thickBot="1">
      <c r="A9" s="88" t="s">
        <v>10</v>
      </c>
      <c r="B9" s="89"/>
      <c r="C9" s="89"/>
      <c r="D9" s="59"/>
      <c r="E9" s="57">
        <f>SUM(E1:E8)</f>
        <v>55000</v>
      </c>
      <c r="F9" s="60"/>
      <c r="G9" s="18"/>
    </row>
    <row r="10" spans="1:7" ht="14.25" customHeight="1">
      <c r="A10" s="92" t="s">
        <v>14</v>
      </c>
      <c r="B10" s="93"/>
      <c r="C10" s="93"/>
      <c r="D10" s="13"/>
      <c r="E10" s="13">
        <v>0</v>
      </c>
      <c r="F10" s="39"/>
      <c r="G10" s="18"/>
    </row>
    <row r="11" spans="1:7" ht="14.25" customHeight="1">
      <c r="A11" s="83" t="s">
        <v>20</v>
      </c>
      <c r="B11" s="84"/>
      <c r="C11" s="85"/>
      <c r="D11" s="54">
        <v>5695000</v>
      </c>
      <c r="E11" s="23">
        <f>125000+1900000+300000+1200000+35000</f>
        <v>3560000</v>
      </c>
      <c r="F11" s="24">
        <f>D11+E11</f>
        <v>9255000</v>
      </c>
      <c r="G11" s="18"/>
    </row>
    <row r="12" spans="1:7" ht="14.25" customHeight="1" thickBot="1">
      <c r="A12" s="86" t="s">
        <v>13</v>
      </c>
      <c r="B12" s="87"/>
      <c r="C12" s="87"/>
      <c r="D12" s="61"/>
      <c r="E12" s="53">
        <f>SUM(E9+E10+E11)</f>
        <v>3615000</v>
      </c>
      <c r="F12" s="62"/>
      <c r="G12" s="18"/>
    </row>
    <row r="13" spans="1:7" ht="10.5" customHeight="1" thickBot="1">
      <c r="A13" s="63"/>
      <c r="B13" s="64"/>
      <c r="C13" s="64"/>
      <c r="D13" s="64"/>
      <c r="E13" s="65"/>
      <c r="F13" s="66"/>
      <c r="G13" s="2"/>
    </row>
    <row r="14" spans="1:6" s="18" customFormat="1" ht="18" customHeight="1" thickBot="1">
      <c r="A14" s="80" t="s">
        <v>3</v>
      </c>
      <c r="B14" s="81"/>
      <c r="C14" s="81"/>
      <c r="D14" s="81"/>
      <c r="E14" s="81"/>
      <c r="F14" s="82"/>
    </row>
    <row r="15" spans="1:6" s="18" customFormat="1" ht="27" customHeight="1">
      <c r="A15" s="29" t="s">
        <v>7</v>
      </c>
      <c r="B15" s="30" t="s">
        <v>0</v>
      </c>
      <c r="C15" s="31" t="s">
        <v>8</v>
      </c>
      <c r="D15" s="30" t="s">
        <v>4</v>
      </c>
      <c r="E15" s="30" t="s">
        <v>5</v>
      </c>
      <c r="F15" s="32" t="s">
        <v>6</v>
      </c>
    </row>
    <row r="16" spans="1:6" s="18" customFormat="1" ht="14.25" customHeight="1">
      <c r="A16" s="6"/>
      <c r="B16" s="25" t="s">
        <v>43</v>
      </c>
      <c r="C16" s="26" t="s">
        <v>54</v>
      </c>
      <c r="D16" s="27">
        <v>207000</v>
      </c>
      <c r="E16" s="27">
        <v>110000</v>
      </c>
      <c r="F16" s="28">
        <f>D16+E16</f>
        <v>317000</v>
      </c>
    </row>
    <row r="17" spans="1:6" s="18" customFormat="1" ht="14.25" customHeight="1">
      <c r="A17" s="20">
        <v>1</v>
      </c>
      <c r="B17" s="21" t="s">
        <v>43</v>
      </c>
      <c r="C17" s="22" t="s">
        <v>67</v>
      </c>
      <c r="D17" s="23">
        <v>0</v>
      </c>
      <c r="E17" s="23">
        <v>125000</v>
      </c>
      <c r="F17" s="24">
        <f aca="true" t="shared" si="0" ref="F17:F46">D17+E17</f>
        <v>125000</v>
      </c>
    </row>
    <row r="18" spans="1:6" s="18" customFormat="1" ht="14.25" customHeight="1">
      <c r="A18" s="20">
        <v>2</v>
      </c>
      <c r="B18" s="21" t="s">
        <v>43</v>
      </c>
      <c r="C18" s="74" t="s">
        <v>62</v>
      </c>
      <c r="D18" s="23">
        <v>60000</v>
      </c>
      <c r="E18" s="23">
        <v>-15000</v>
      </c>
      <c r="F18" s="24">
        <f t="shared" si="0"/>
        <v>45000</v>
      </c>
    </row>
    <row r="19" spans="1:7" ht="14.25" customHeight="1">
      <c r="A19" s="20"/>
      <c r="B19" s="25" t="s">
        <v>41</v>
      </c>
      <c r="C19" s="26" t="s">
        <v>42</v>
      </c>
      <c r="D19" s="27">
        <v>100000</v>
      </c>
      <c r="E19" s="27">
        <v>1900000</v>
      </c>
      <c r="F19" s="28">
        <f t="shared" si="0"/>
        <v>2000000</v>
      </c>
      <c r="G19" s="2"/>
    </row>
    <row r="20" spans="1:7" ht="14.25" customHeight="1">
      <c r="A20" s="20">
        <v>3</v>
      </c>
      <c r="B20" s="21" t="s">
        <v>41</v>
      </c>
      <c r="C20" s="22" t="s">
        <v>44</v>
      </c>
      <c r="D20" s="23">
        <v>100000</v>
      </c>
      <c r="E20" s="23">
        <v>1900000</v>
      </c>
      <c r="F20" s="24">
        <f t="shared" si="0"/>
        <v>2000000</v>
      </c>
      <c r="G20" s="2"/>
    </row>
    <row r="21" spans="1:7" ht="14.25" customHeight="1">
      <c r="A21" s="6"/>
      <c r="B21" s="25" t="s">
        <v>19</v>
      </c>
      <c r="C21" s="26" t="s">
        <v>31</v>
      </c>
      <c r="D21" s="27">
        <v>9700000</v>
      </c>
      <c r="E21" s="27">
        <v>1200000</v>
      </c>
      <c r="F21" s="28">
        <f t="shared" si="0"/>
        <v>10900000</v>
      </c>
      <c r="G21" s="2"/>
    </row>
    <row r="22" spans="1:6" s="4" customFormat="1" ht="14.25" customHeight="1">
      <c r="A22" s="20">
        <v>4</v>
      </c>
      <c r="B22" s="21" t="s">
        <v>19</v>
      </c>
      <c r="C22" s="22" t="s">
        <v>33</v>
      </c>
      <c r="D22" s="23">
        <v>9600000</v>
      </c>
      <c r="E22" s="23">
        <v>1200000</v>
      </c>
      <c r="F22" s="24">
        <f t="shared" si="0"/>
        <v>10800000</v>
      </c>
    </row>
    <row r="23" spans="1:6" s="4" customFormat="1" ht="14.25" customHeight="1">
      <c r="A23" s="20"/>
      <c r="B23" s="12" t="s">
        <v>56</v>
      </c>
      <c r="C23" s="33" t="s">
        <v>57</v>
      </c>
      <c r="D23" s="36">
        <v>1000000</v>
      </c>
      <c r="E23" s="36">
        <v>0</v>
      </c>
      <c r="F23" s="71">
        <f t="shared" si="0"/>
        <v>1000000</v>
      </c>
    </row>
    <row r="24" spans="1:6" s="4" customFormat="1" ht="14.25" customHeight="1">
      <c r="A24" s="20">
        <v>5</v>
      </c>
      <c r="B24" s="21" t="s">
        <v>56</v>
      </c>
      <c r="C24" s="22" t="s">
        <v>58</v>
      </c>
      <c r="D24" s="23">
        <v>800000</v>
      </c>
      <c r="E24" s="23">
        <v>-800000</v>
      </c>
      <c r="F24" s="24">
        <f t="shared" si="0"/>
        <v>0</v>
      </c>
    </row>
    <row r="25" spans="1:6" s="4" customFormat="1" ht="14.25" customHeight="1">
      <c r="A25" s="20">
        <v>6</v>
      </c>
      <c r="B25" s="21" t="s">
        <v>56</v>
      </c>
      <c r="C25" s="22" t="s">
        <v>59</v>
      </c>
      <c r="D25" s="23">
        <v>0</v>
      </c>
      <c r="E25" s="23">
        <v>800000</v>
      </c>
      <c r="F25" s="24">
        <f t="shared" si="0"/>
        <v>800000</v>
      </c>
    </row>
    <row r="26" spans="1:7" ht="14.25" customHeight="1">
      <c r="A26" s="20"/>
      <c r="B26" s="25" t="s">
        <v>24</v>
      </c>
      <c r="C26" s="10" t="s">
        <v>27</v>
      </c>
      <c r="D26" s="27">
        <v>24000</v>
      </c>
      <c r="E26" s="27">
        <v>10000</v>
      </c>
      <c r="F26" s="28">
        <f t="shared" si="0"/>
        <v>34000</v>
      </c>
      <c r="G26" s="2"/>
    </row>
    <row r="27" spans="1:7" ht="14.25" customHeight="1">
      <c r="A27" s="20">
        <v>7</v>
      </c>
      <c r="B27" s="21" t="s">
        <v>24</v>
      </c>
      <c r="C27" s="75" t="s">
        <v>25</v>
      </c>
      <c r="D27" s="23">
        <v>24000</v>
      </c>
      <c r="E27" s="23">
        <v>10000</v>
      </c>
      <c r="F27" s="24">
        <f t="shared" si="0"/>
        <v>34000</v>
      </c>
      <c r="G27" s="2"/>
    </row>
    <row r="28" spans="1:7" ht="14.25" customHeight="1">
      <c r="A28" s="20"/>
      <c r="B28" s="25" t="s">
        <v>26</v>
      </c>
      <c r="C28" s="10" t="s">
        <v>27</v>
      </c>
      <c r="D28" s="27">
        <v>50000</v>
      </c>
      <c r="E28" s="27">
        <v>30000</v>
      </c>
      <c r="F28" s="28">
        <f t="shared" si="0"/>
        <v>80000</v>
      </c>
      <c r="G28" s="2"/>
    </row>
    <row r="29" spans="1:7" ht="14.25" customHeight="1">
      <c r="A29" s="20">
        <v>8</v>
      </c>
      <c r="B29" s="21" t="s">
        <v>26</v>
      </c>
      <c r="C29" s="75" t="s">
        <v>21</v>
      </c>
      <c r="D29" s="23">
        <v>50000</v>
      </c>
      <c r="E29" s="23">
        <v>30000</v>
      </c>
      <c r="F29" s="24">
        <f t="shared" si="0"/>
        <v>80000</v>
      </c>
      <c r="G29" s="2"/>
    </row>
    <row r="30" spans="1:7" ht="14.25" customHeight="1">
      <c r="A30" s="20"/>
      <c r="B30" s="37" t="s">
        <v>28</v>
      </c>
      <c r="C30" s="10" t="s">
        <v>65</v>
      </c>
      <c r="D30" s="27">
        <v>290000</v>
      </c>
      <c r="E30" s="27">
        <v>10000</v>
      </c>
      <c r="F30" s="28">
        <f t="shared" si="0"/>
        <v>300000</v>
      </c>
      <c r="G30" s="18"/>
    </row>
    <row r="31" spans="1:7" ht="14.25" customHeight="1">
      <c r="A31" s="20">
        <v>9</v>
      </c>
      <c r="B31" s="38" t="s">
        <v>28</v>
      </c>
      <c r="C31" s="11" t="s">
        <v>21</v>
      </c>
      <c r="D31" s="23">
        <v>290000</v>
      </c>
      <c r="E31" s="23">
        <v>10000</v>
      </c>
      <c r="F31" s="24">
        <f t="shared" si="0"/>
        <v>300000</v>
      </c>
      <c r="G31" s="18"/>
    </row>
    <row r="32" spans="1:7" ht="14.25" customHeight="1">
      <c r="A32" s="20"/>
      <c r="B32" s="73" t="s">
        <v>60</v>
      </c>
      <c r="C32" s="72" t="s">
        <v>66</v>
      </c>
      <c r="D32" s="36">
        <v>10000</v>
      </c>
      <c r="E32" s="36">
        <v>50000</v>
      </c>
      <c r="F32" s="71">
        <f t="shared" si="0"/>
        <v>60000</v>
      </c>
      <c r="G32" s="18"/>
    </row>
    <row r="33" spans="1:7" ht="14.25" customHeight="1">
      <c r="A33" s="20">
        <v>10</v>
      </c>
      <c r="B33" s="38" t="s">
        <v>60</v>
      </c>
      <c r="C33" s="11" t="s">
        <v>61</v>
      </c>
      <c r="D33" s="23">
        <v>10000</v>
      </c>
      <c r="E33" s="23">
        <v>50000</v>
      </c>
      <c r="F33" s="24">
        <f t="shared" si="0"/>
        <v>60000</v>
      </c>
      <c r="G33" s="18"/>
    </row>
    <row r="34" spans="1:7" ht="14.25" customHeight="1">
      <c r="A34" s="20"/>
      <c r="B34" s="25" t="s">
        <v>35</v>
      </c>
      <c r="C34" s="10" t="s">
        <v>53</v>
      </c>
      <c r="D34" s="27">
        <v>0</v>
      </c>
      <c r="E34" s="27">
        <v>5000</v>
      </c>
      <c r="F34" s="42">
        <f t="shared" si="0"/>
        <v>5000</v>
      </c>
      <c r="G34" s="2"/>
    </row>
    <row r="35" spans="1:7" ht="14.25" customHeight="1">
      <c r="A35" s="20">
        <v>11</v>
      </c>
      <c r="B35" s="21" t="s">
        <v>35</v>
      </c>
      <c r="C35" s="11" t="s">
        <v>36</v>
      </c>
      <c r="D35" s="23">
        <v>0</v>
      </c>
      <c r="E35" s="23">
        <v>5000</v>
      </c>
      <c r="F35" s="41">
        <f t="shared" si="0"/>
        <v>5000</v>
      </c>
      <c r="G35" s="2"/>
    </row>
    <row r="36" spans="1:7" ht="14.25" customHeight="1">
      <c r="A36" s="6"/>
      <c r="B36" s="12" t="s">
        <v>37</v>
      </c>
      <c r="C36" s="48" t="s">
        <v>52</v>
      </c>
      <c r="D36" s="36">
        <v>1695000</v>
      </c>
      <c r="E36" s="36">
        <v>-1695000</v>
      </c>
      <c r="F36" s="44">
        <f t="shared" si="0"/>
        <v>0</v>
      </c>
      <c r="G36" s="2"/>
    </row>
    <row r="37" spans="1:7" ht="28.5" customHeight="1">
      <c r="A37" s="20">
        <v>12</v>
      </c>
      <c r="B37" s="21" t="s">
        <v>37</v>
      </c>
      <c r="C37" s="49" t="s">
        <v>38</v>
      </c>
      <c r="D37" s="23">
        <v>1695000</v>
      </c>
      <c r="E37" s="23">
        <v>-1695000</v>
      </c>
      <c r="F37" s="41">
        <f t="shared" si="0"/>
        <v>0</v>
      </c>
      <c r="G37" s="2"/>
    </row>
    <row r="38" spans="1:7" ht="14.25" customHeight="1">
      <c r="A38" s="6"/>
      <c r="B38" s="25" t="s">
        <v>46</v>
      </c>
      <c r="C38" s="26" t="s">
        <v>47</v>
      </c>
      <c r="D38" s="27">
        <v>50000</v>
      </c>
      <c r="E38" s="27">
        <v>14000</v>
      </c>
      <c r="F38" s="44">
        <f t="shared" si="0"/>
        <v>64000</v>
      </c>
      <c r="G38" s="2"/>
    </row>
    <row r="39" spans="1:7" ht="14.25" customHeight="1">
      <c r="A39" s="20">
        <v>13</v>
      </c>
      <c r="B39" s="21" t="s">
        <v>46</v>
      </c>
      <c r="C39" s="22" t="s">
        <v>48</v>
      </c>
      <c r="D39" s="23">
        <v>50000</v>
      </c>
      <c r="E39" s="23">
        <v>14000</v>
      </c>
      <c r="F39" s="41">
        <f t="shared" si="0"/>
        <v>64000</v>
      </c>
      <c r="G39" s="2"/>
    </row>
    <row r="40" spans="1:7" ht="14.25" customHeight="1">
      <c r="A40" s="20"/>
      <c r="B40" s="25" t="s">
        <v>45</v>
      </c>
      <c r="C40" s="26" t="s">
        <v>49</v>
      </c>
      <c r="D40" s="27">
        <v>1660000</v>
      </c>
      <c r="E40" s="27">
        <v>-14000</v>
      </c>
      <c r="F40" s="44">
        <f t="shared" si="0"/>
        <v>1646000</v>
      </c>
      <c r="G40" s="2"/>
    </row>
    <row r="41" spans="1:7" ht="14.25" customHeight="1">
      <c r="A41" s="20">
        <v>14</v>
      </c>
      <c r="B41" s="21" t="s">
        <v>45</v>
      </c>
      <c r="C41" s="22" t="s">
        <v>50</v>
      </c>
      <c r="D41" s="23">
        <v>1660000</v>
      </c>
      <c r="E41" s="23">
        <v>-14000</v>
      </c>
      <c r="F41" s="41">
        <f t="shared" si="0"/>
        <v>1646000</v>
      </c>
      <c r="G41" s="2"/>
    </row>
    <row r="42" spans="1:7" ht="14.25" customHeight="1">
      <c r="A42" s="6"/>
      <c r="B42" s="12" t="s">
        <v>18</v>
      </c>
      <c r="C42" s="33" t="s">
        <v>29</v>
      </c>
      <c r="D42" s="27">
        <v>3950000</v>
      </c>
      <c r="E42" s="27">
        <v>300000</v>
      </c>
      <c r="F42" s="42">
        <f t="shared" si="0"/>
        <v>4250000</v>
      </c>
      <c r="G42" s="2"/>
    </row>
    <row r="43" spans="1:7" ht="14.25" customHeight="1">
      <c r="A43" s="20">
        <v>15</v>
      </c>
      <c r="B43" s="21" t="s">
        <v>18</v>
      </c>
      <c r="C43" s="22" t="s">
        <v>29</v>
      </c>
      <c r="D43" s="23">
        <v>3800000</v>
      </c>
      <c r="E43" s="23">
        <v>300000</v>
      </c>
      <c r="F43" s="41">
        <f t="shared" si="0"/>
        <v>4100000</v>
      </c>
      <c r="G43" s="2"/>
    </row>
    <row r="44" spans="1:7" ht="14.25" customHeight="1">
      <c r="A44" s="20"/>
      <c r="B44" s="25" t="s">
        <v>39</v>
      </c>
      <c r="C44" s="26" t="s">
        <v>40</v>
      </c>
      <c r="D44" s="27">
        <v>0</v>
      </c>
      <c r="E44" s="27">
        <v>1695000</v>
      </c>
      <c r="F44" s="42">
        <f t="shared" si="0"/>
        <v>1695000</v>
      </c>
      <c r="G44" s="2"/>
    </row>
    <row r="45" spans="1:7" ht="14.25" customHeight="1">
      <c r="A45" s="20">
        <v>16</v>
      </c>
      <c r="B45" s="21" t="s">
        <v>39</v>
      </c>
      <c r="C45" s="22" t="s">
        <v>40</v>
      </c>
      <c r="D45" s="23">
        <v>0</v>
      </c>
      <c r="E45" s="23">
        <v>1695000</v>
      </c>
      <c r="F45" s="41">
        <f t="shared" si="0"/>
        <v>1695000</v>
      </c>
      <c r="G45" s="2"/>
    </row>
    <row r="46" spans="1:7" ht="14.25" customHeight="1">
      <c r="A46" s="20"/>
      <c r="B46" s="21"/>
      <c r="C46" s="70" t="s">
        <v>55</v>
      </c>
      <c r="D46" s="40">
        <v>0</v>
      </c>
      <c r="E46" s="40">
        <v>1695000</v>
      </c>
      <c r="F46" s="43">
        <f t="shared" si="0"/>
        <v>1695000</v>
      </c>
      <c r="G46" s="2"/>
    </row>
    <row r="47" spans="1:7" ht="14.25" customHeight="1" thickBot="1">
      <c r="A47" s="68"/>
      <c r="B47" s="69"/>
      <c r="C47" s="50"/>
      <c r="D47" s="51"/>
      <c r="E47" s="51"/>
      <c r="F47" s="52"/>
      <c r="G47" s="2"/>
    </row>
    <row r="48" spans="1:8" ht="14.25" customHeight="1" thickBot="1">
      <c r="A48" s="94"/>
      <c r="B48" s="95"/>
      <c r="C48" s="96"/>
      <c r="D48" s="7"/>
      <c r="E48" s="57">
        <f>E17+E18+E20+E22+E24+E25+E27+E29+E31+E33+E35+E37+E39+E41+E43+E45</f>
        <v>3615000</v>
      </c>
      <c r="F48" s="5"/>
      <c r="G48" s="2"/>
      <c r="H48" s="2"/>
    </row>
    <row r="49" spans="1:7" ht="12.75">
      <c r="A49" s="78" t="s">
        <v>68</v>
      </c>
      <c r="B49" s="78"/>
      <c r="C49" s="78"/>
      <c r="D49" s="78"/>
      <c r="E49" s="78"/>
      <c r="F49" s="78"/>
      <c r="G49" s="2"/>
    </row>
    <row r="50" spans="1:7" ht="12.75">
      <c r="A50" s="67" t="s">
        <v>11</v>
      </c>
      <c r="B50" s="45"/>
      <c r="C50" s="45"/>
      <c r="D50" s="45"/>
      <c r="E50" s="45"/>
      <c r="F50" s="45"/>
      <c r="G50" s="2"/>
    </row>
    <row r="51" spans="1:7" ht="12.75">
      <c r="A51" s="78" t="s">
        <v>63</v>
      </c>
      <c r="B51" s="78"/>
      <c r="C51" s="78"/>
      <c r="D51" s="78"/>
      <c r="E51" s="78"/>
      <c r="F51" s="78"/>
      <c r="G51" s="2"/>
    </row>
    <row r="52" spans="1:7" ht="12.75">
      <c r="A52" s="46"/>
      <c r="B52" s="46"/>
      <c r="C52" s="46"/>
      <c r="D52" s="46"/>
      <c r="E52" s="46"/>
      <c r="F52" s="46"/>
      <c r="G52" s="2"/>
    </row>
    <row r="53" spans="1:7" ht="12.75">
      <c r="A53" s="78" t="s">
        <v>64</v>
      </c>
      <c r="B53" s="78"/>
      <c r="C53" s="78"/>
      <c r="D53" s="78"/>
      <c r="E53" s="78"/>
      <c r="F53" s="78"/>
      <c r="G53" s="2"/>
    </row>
    <row r="54" spans="1:7" s="1" customFormat="1" ht="12.75">
      <c r="A54" s="91" t="s">
        <v>16</v>
      </c>
      <c r="B54" s="91"/>
      <c r="C54" s="91"/>
      <c r="D54" s="91"/>
      <c r="E54" s="91"/>
      <c r="F54" s="91"/>
      <c r="G54" s="3"/>
    </row>
    <row r="55" spans="1:7" s="1" customFormat="1" ht="5.25" customHeight="1">
      <c r="A55" s="90"/>
      <c r="B55" s="90"/>
      <c r="C55" s="90"/>
      <c r="D55" s="90"/>
      <c r="E55" s="90"/>
      <c r="F55" s="90"/>
      <c r="G55" s="3"/>
    </row>
    <row r="56" spans="1:7" ht="15" customHeight="1">
      <c r="A56" s="18" t="s">
        <v>51</v>
      </c>
      <c r="B56" s="47"/>
      <c r="C56" s="18"/>
      <c r="D56" s="19" t="s">
        <v>1</v>
      </c>
      <c r="E56" s="2"/>
      <c r="F56" s="2"/>
      <c r="G56" s="2"/>
    </row>
    <row r="57" spans="1:7" ht="15" customHeight="1">
      <c r="A57" s="18" t="s">
        <v>15</v>
      </c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5" customHeight="1">
      <c r="A60" s="8"/>
      <c r="B60" s="8"/>
      <c r="C60" s="8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</sheetData>
  <sheetProtection/>
  <mergeCells count="15">
    <mergeCell ref="A55:F55"/>
    <mergeCell ref="A51:F51"/>
    <mergeCell ref="A53:F53"/>
    <mergeCell ref="A54:F54"/>
    <mergeCell ref="A10:C10"/>
    <mergeCell ref="A48:C48"/>
    <mergeCell ref="A1:F1"/>
    <mergeCell ref="A49:F49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Footer>&amp;CStránka &amp;P z &amp;N</oddFoot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2017-02-15T13:17:30Z</cp:lastPrinted>
  <dcterms:created xsi:type="dcterms:W3CDTF">2001-04-19T06:32:12Z</dcterms:created>
  <dcterms:modified xsi:type="dcterms:W3CDTF">2017-05-02T08:35:04Z</dcterms:modified>
  <cp:category/>
  <cp:version/>
  <cp:contentType/>
  <cp:contentStatus/>
</cp:coreProperties>
</file>