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35" windowWidth="11295" windowHeight="5280" activeTab="0"/>
  </bookViews>
  <sheets>
    <sheet name="RO1" sheetId="1" r:id="rId1"/>
    <sheet name="List1" sheetId="2" r:id="rId2"/>
    <sheet name="List3" sheetId="3" r:id="rId3"/>
    <sheet name="List2" sheetId="4" r:id="rId4"/>
  </sheets>
  <definedNames>
    <definedName name="_xlnm.Print_Area" localSheetId="0">'RO1'!$A$1:$F$67</definedName>
  </definedNames>
  <calcPr fullCalcOnLoad="1"/>
</workbook>
</file>

<file path=xl/sharedStrings.xml><?xml version="1.0" encoding="utf-8"?>
<sst xmlns="http://schemas.openxmlformats.org/spreadsheetml/2006/main" count="116" uniqueCount="76">
  <si>
    <t>Paragraf Položka</t>
  </si>
  <si>
    <t>Za MČ Brno-Tuřany:</t>
  </si>
  <si>
    <t>PŘÍJMY</t>
  </si>
  <si>
    <t>VÝDAJE</t>
  </si>
  <si>
    <t xml:space="preserve">Původní stav  </t>
  </si>
  <si>
    <t xml:space="preserve">navržená změna </t>
  </si>
  <si>
    <t xml:space="preserve">Upravený stav </t>
  </si>
  <si>
    <t>Poř.číslo</t>
  </si>
  <si>
    <t>Název položky</t>
  </si>
  <si>
    <t xml:space="preserve">Paragraf Položka </t>
  </si>
  <si>
    <t>celkem příjmy</t>
  </si>
  <si>
    <t>Pozn.:</t>
  </si>
  <si>
    <t>Statutární město Brno - městská část Brno-Tuřany</t>
  </si>
  <si>
    <t>celkem příjmy + financování</t>
  </si>
  <si>
    <t>zapojení FRR - položka 8115</t>
  </si>
  <si>
    <t>Vypracoval: Hornoch</t>
  </si>
  <si>
    <t>Stav ve FRR  je 1 000 tis. Kč.</t>
  </si>
  <si>
    <t xml:space="preserve"> v  Kč  / pro ZMČ/</t>
  </si>
  <si>
    <t>6171/6121</t>
  </si>
  <si>
    <t>3113/6121</t>
  </si>
  <si>
    <t>Rozpočtové  opatření č. 1/2017</t>
  </si>
  <si>
    <t>zapojení zůstatku roku 2016 - pol. 8115</t>
  </si>
  <si>
    <t>2212/5169</t>
  </si>
  <si>
    <t>5512/6123</t>
  </si>
  <si>
    <t>Investice - hasiči</t>
  </si>
  <si>
    <t>JSDH Brněnské Ivanovice - hasičské auto</t>
  </si>
  <si>
    <t>v tom: ÚZ 551</t>
  </si>
  <si>
    <t>Nákup ostatních služeb</t>
  </si>
  <si>
    <t>PD oprava komunikace Rolencova (DUR)</t>
  </si>
  <si>
    <t>3399/2321</t>
  </si>
  <si>
    <t>3399/2329</t>
  </si>
  <si>
    <t>Ostatní nedaňové příjmy</t>
  </si>
  <si>
    <t>Přijaté neinvestiční dary - kulturní akce</t>
  </si>
  <si>
    <t>ZŠ Měšťanská - rek.elektroinstalace, vnitřní kanalizace a kotelny</t>
  </si>
  <si>
    <t>3319/5139</t>
  </si>
  <si>
    <t>Nákup materiálu</t>
  </si>
  <si>
    <t>3319/5169</t>
  </si>
  <si>
    <t>Slavnosti tuřanského zelí</t>
  </si>
  <si>
    <t xml:space="preserve">Slavnosti tuřanského zelí </t>
  </si>
  <si>
    <t>3399/5169</t>
  </si>
  <si>
    <t>3399/5175</t>
  </si>
  <si>
    <t>Pohoštění</t>
  </si>
  <si>
    <t>Rekonstrukce radnice IV. - využití podkroví radnice</t>
  </si>
  <si>
    <t>Rekonstrukce radnice III. - rekonstrukce pobočky KJM</t>
  </si>
  <si>
    <t>3613/2324</t>
  </si>
  <si>
    <t>5512/2324</t>
  </si>
  <si>
    <t>6171/2324</t>
  </si>
  <si>
    <t>Investice - ZŠ</t>
  </si>
  <si>
    <t>3412/5154</t>
  </si>
  <si>
    <t>Elektrická energie</t>
  </si>
  <si>
    <t>Plyn</t>
  </si>
  <si>
    <t>3612/5154</t>
  </si>
  <si>
    <t>5512/5154</t>
  </si>
  <si>
    <t>JSDH Holásky - elektrická energie</t>
  </si>
  <si>
    <t>3631/5154</t>
  </si>
  <si>
    <t>3113/5331</t>
  </si>
  <si>
    <t>Brno, 13.2.2017</t>
  </si>
  <si>
    <t>Přijaté nekapitálové příspěvky a náhrady</t>
  </si>
  <si>
    <t>Neinvestiční dotace příspěvkovým organizacím</t>
  </si>
  <si>
    <t>5512/5153</t>
  </si>
  <si>
    <t>JSDH Holásky - plyn</t>
  </si>
  <si>
    <t>Investice - úřad</t>
  </si>
  <si>
    <t>3412/5169</t>
  </si>
  <si>
    <t>ZŠ Měšťanská - dofinancování provozu recepcí</t>
  </si>
  <si>
    <t>Budova Požární - přístavba tělocvičny</t>
  </si>
  <si>
    <t>Budova Požární - přístavba</t>
  </si>
  <si>
    <t>3429/5229</t>
  </si>
  <si>
    <t>Veřejná finanční podpora</t>
  </si>
  <si>
    <t>6171/5137</t>
  </si>
  <si>
    <t>DHDM</t>
  </si>
  <si>
    <t>DHDM vybavení ÚMČ</t>
  </si>
  <si>
    <t>Ostatní zájmová činnost a rekreace</t>
  </si>
  <si>
    <t>Tímto RO č. 1/2017 se příjmy zvýšily o 270 tisíc, tj. na 45 947 tis. Kč a výdaje se zvýšily o 2 158 tisíc Kč na částku 51 642 tis. Kč.</t>
  </si>
  <si>
    <t xml:space="preserve">Rozdíl mezi příjmy a výdaji činí 5 695 tis.Kč  a je kryt položkou financování. </t>
  </si>
  <si>
    <t>ZŠ Měšťanská - rekonstrukce objektu</t>
  </si>
  <si>
    <t>Toto rozpočtové opatření bylo schváleno na 15/VII. zasedání ZMČ dne 23.2.2017.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</si>
</sst>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_-* #,##0.000\ _K_č_-;\-* #,##0.000\ _K_č_-;_-* &quot;-&quot;??\ _K_č_-;_-@_-"/>
    <numFmt numFmtId="166" formatCode="0.0%"/>
    <numFmt numFmtId="167" formatCode="0.000%"/>
    <numFmt numFmtId="168" formatCode="0.000"/>
    <numFmt numFmtId="169" formatCode="0.0000"/>
    <numFmt numFmtId="170" formatCode="0.000000"/>
    <numFmt numFmtId="171" formatCode="0.00000"/>
    <numFmt numFmtId="172" formatCode="0.0000000"/>
    <numFmt numFmtId="173" formatCode="_-* #,##0.0\ _K_č_-;\-* #,##0.0\ _K_č_-;_-* &quot;-&quot;??\ _K_č_-;_-@_-"/>
    <numFmt numFmtId="174" formatCode="_-* #,##0\ _K_č_-;\-* #,##0\ _K_č_-;_-* &quot;-&quot;??\ _K_č_-;_-@_-"/>
    <numFmt numFmtId="175" formatCode="000\ 00"/>
    <numFmt numFmtId="176" formatCode="_-* #,##0.0000\ _K_č_-;\-* #,##0.0000\ _K_č_-;_-* &quot;-&quot;??\ _K_č_-;_-@_-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2"/>
    </font>
    <font>
      <b/>
      <u val="single"/>
      <sz val="14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u val="single"/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2"/>
    </font>
    <font>
      <b/>
      <sz val="10"/>
      <color rgb="FFFF0000"/>
      <name val="Arial CE"/>
      <family val="2"/>
    </font>
    <font>
      <u val="single"/>
      <sz val="10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ill="1" applyAlignment="1">
      <alignment/>
    </xf>
    <xf numFmtId="0" fontId="45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vertical="center"/>
    </xf>
    <xf numFmtId="3" fontId="46" fillId="0" borderId="11" xfId="0" applyNumberFormat="1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0" fillId="0" borderId="0" xfId="0" applyFont="1" applyAlignment="1">
      <alignment/>
    </xf>
    <xf numFmtId="3" fontId="45" fillId="0" borderId="13" xfId="0" applyNumberFormat="1" applyFont="1" applyBorder="1" applyAlignment="1">
      <alignment vertical="center"/>
    </xf>
    <xf numFmtId="0" fontId="45" fillId="0" borderId="14" xfId="0" applyFont="1" applyFill="1" applyBorder="1" applyAlignment="1">
      <alignment horizontal="center" vertical="center"/>
    </xf>
    <xf numFmtId="3" fontId="45" fillId="0" borderId="15" xfId="0" applyNumberFormat="1" applyFont="1" applyBorder="1" applyAlignment="1">
      <alignment/>
    </xf>
    <xf numFmtId="3" fontId="0" fillId="0" borderId="16" xfId="0" applyNumberFormat="1" applyFont="1" applyBorder="1" applyAlignment="1">
      <alignment vertical="center"/>
    </xf>
    <xf numFmtId="0" fontId="47" fillId="0" borderId="0" xfId="0" applyFont="1" applyAlignment="1">
      <alignment/>
    </xf>
    <xf numFmtId="0" fontId="0" fillId="0" borderId="17" xfId="0" applyFont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3" fontId="0" fillId="0" borderId="19" xfId="0" applyNumberFormat="1" applyFont="1" applyBorder="1" applyAlignment="1">
      <alignment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3" fontId="0" fillId="0" borderId="16" xfId="0" applyNumberFormat="1" applyFont="1" applyFill="1" applyBorder="1" applyAlignment="1">
      <alignment vertical="center"/>
    </xf>
    <xf numFmtId="3" fontId="0" fillId="0" borderId="22" xfId="0" applyNumberFormat="1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right"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right" vertical="center"/>
    </xf>
    <xf numFmtId="3" fontId="0" fillId="0" borderId="22" xfId="0" applyNumberFormat="1" applyFont="1" applyBorder="1" applyAlignment="1">
      <alignment horizontal="right" vertical="center"/>
    </xf>
    <xf numFmtId="3" fontId="0" fillId="0" borderId="16" xfId="0" applyNumberFormat="1" applyFont="1" applyFill="1" applyBorder="1" applyAlignment="1">
      <alignment horizontal="right" vertical="center"/>
    </xf>
    <xf numFmtId="0" fontId="0" fillId="0" borderId="16" xfId="0" applyFont="1" applyBorder="1" applyAlignment="1">
      <alignment horizontal="left" vertical="center"/>
    </xf>
    <xf numFmtId="3" fontId="0" fillId="0" borderId="15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24" xfId="0" applyNumberFormat="1" applyFont="1" applyBorder="1" applyAlignment="1">
      <alignment vertical="center"/>
    </xf>
    <xf numFmtId="3" fontId="0" fillId="0" borderId="25" xfId="0" applyNumberFormat="1" applyFont="1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3" fontId="0" fillId="0" borderId="26" xfId="0" applyNumberFormat="1" applyFont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3" fontId="7" fillId="0" borderId="16" xfId="0" applyNumberFormat="1" applyFont="1" applyFill="1" applyBorder="1" applyAlignment="1">
      <alignment vertical="center"/>
    </xf>
    <xf numFmtId="3" fontId="0" fillId="0" borderId="22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3" fontId="7" fillId="0" borderId="22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22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vertical="center"/>
    </xf>
    <xf numFmtId="3" fontId="0" fillId="0" borderId="16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7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23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46" fillId="0" borderId="10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0" fontId="46" fillId="0" borderId="32" xfId="0" applyFont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tabSelected="1" zoomScaleSheetLayoutView="100" workbookViewId="0" topLeftCell="A34">
      <selection activeCell="C70" sqref="C70"/>
    </sheetView>
  </sheetViews>
  <sheetFormatPr defaultColWidth="9.00390625" defaultRowHeight="12.75"/>
  <cols>
    <col min="1" max="1" width="4.75390625" style="0" customWidth="1"/>
    <col min="2" max="2" width="9.375" style="0" customWidth="1"/>
    <col min="3" max="3" width="65.25390625" style="0" customWidth="1"/>
    <col min="4" max="4" width="10.125" style="0" customWidth="1"/>
    <col min="5" max="5" width="9.75390625" style="0" customWidth="1"/>
    <col min="6" max="6" width="11.625" style="0" customWidth="1"/>
  </cols>
  <sheetData>
    <row r="1" spans="1:7" ht="18">
      <c r="A1" s="71" t="s">
        <v>12</v>
      </c>
      <c r="B1" s="72"/>
      <c r="C1" s="72"/>
      <c r="D1" s="72"/>
      <c r="E1" s="72"/>
      <c r="F1" s="72"/>
      <c r="G1" s="2"/>
    </row>
    <row r="2" spans="1:7" ht="14.25" customHeight="1">
      <c r="A2" s="71" t="s">
        <v>20</v>
      </c>
      <c r="B2" s="72"/>
      <c r="C2" s="72"/>
      <c r="D2" s="72"/>
      <c r="E2" s="72"/>
      <c r="F2" s="72"/>
      <c r="G2" s="2"/>
    </row>
    <row r="3" spans="1:7" ht="14.25" customHeight="1" thickBot="1">
      <c r="A3" s="74" t="s">
        <v>17</v>
      </c>
      <c r="B3" s="74"/>
      <c r="C3" s="74"/>
      <c r="D3" s="74"/>
      <c r="E3" s="74"/>
      <c r="F3" s="74"/>
      <c r="G3" s="2"/>
    </row>
    <row r="4" spans="1:7" ht="18.75" customHeight="1" thickBot="1">
      <c r="A4" s="75" t="s">
        <v>2</v>
      </c>
      <c r="B4" s="76"/>
      <c r="C4" s="76"/>
      <c r="D4" s="76"/>
      <c r="E4" s="76"/>
      <c r="F4" s="77"/>
      <c r="G4" s="2"/>
    </row>
    <row r="5" spans="1:7" ht="27" customHeight="1">
      <c r="A5" s="21" t="s">
        <v>7</v>
      </c>
      <c r="B5" s="22" t="s">
        <v>9</v>
      </c>
      <c r="C5" s="23" t="s">
        <v>8</v>
      </c>
      <c r="D5" s="22" t="s">
        <v>4</v>
      </c>
      <c r="E5" s="22" t="s">
        <v>5</v>
      </c>
      <c r="F5" s="24" t="s">
        <v>6</v>
      </c>
      <c r="G5" s="2"/>
    </row>
    <row r="6" spans="1:7" ht="12.75">
      <c r="A6" s="44">
        <v>1</v>
      </c>
      <c r="B6" s="45" t="s">
        <v>29</v>
      </c>
      <c r="C6" s="14" t="s">
        <v>32</v>
      </c>
      <c r="D6" s="12">
        <v>0</v>
      </c>
      <c r="E6" s="52">
        <v>79000</v>
      </c>
      <c r="F6" s="51">
        <f>D6+E6</f>
        <v>79000</v>
      </c>
      <c r="G6" s="2"/>
    </row>
    <row r="7" spans="1:7" ht="14.25" customHeight="1">
      <c r="A7" s="44">
        <v>2</v>
      </c>
      <c r="B7" s="45" t="s">
        <v>30</v>
      </c>
      <c r="C7" s="14" t="s">
        <v>31</v>
      </c>
      <c r="D7" s="12">
        <v>0</v>
      </c>
      <c r="E7" s="52">
        <v>80000</v>
      </c>
      <c r="F7" s="51">
        <f>D7+E7</f>
        <v>80000</v>
      </c>
      <c r="G7" s="2"/>
    </row>
    <row r="8" spans="1:7" ht="14.25" customHeight="1">
      <c r="A8" s="44">
        <v>3</v>
      </c>
      <c r="B8" s="45" t="s">
        <v>44</v>
      </c>
      <c r="C8" s="14" t="s">
        <v>57</v>
      </c>
      <c r="D8" s="12">
        <v>0</v>
      </c>
      <c r="E8" s="52">
        <v>77000</v>
      </c>
      <c r="F8" s="51">
        <f>D8+E8</f>
        <v>77000</v>
      </c>
      <c r="G8" s="2"/>
    </row>
    <row r="9" spans="1:7" ht="14.25" customHeight="1">
      <c r="A9" s="44">
        <v>4</v>
      </c>
      <c r="B9" s="45" t="s">
        <v>45</v>
      </c>
      <c r="C9" s="14" t="s">
        <v>57</v>
      </c>
      <c r="D9" s="12">
        <v>0</v>
      </c>
      <c r="E9" s="52">
        <v>13000</v>
      </c>
      <c r="F9" s="51">
        <f>D9+E9</f>
        <v>13000</v>
      </c>
      <c r="G9" s="2"/>
    </row>
    <row r="10" spans="1:7" ht="14.25" customHeight="1">
      <c r="A10" s="44">
        <v>5</v>
      </c>
      <c r="B10" s="45" t="s">
        <v>46</v>
      </c>
      <c r="C10" s="14" t="s">
        <v>57</v>
      </c>
      <c r="D10" s="12">
        <v>0</v>
      </c>
      <c r="E10" s="52">
        <v>21000</v>
      </c>
      <c r="F10" s="51">
        <f>D10+E10</f>
        <v>21000</v>
      </c>
      <c r="G10" s="2"/>
    </row>
    <row r="11" spans="1:7" ht="14.25" customHeight="1" thickBot="1">
      <c r="A11" s="44"/>
      <c r="B11" s="45"/>
      <c r="C11" s="53"/>
      <c r="D11" s="12"/>
      <c r="E11" s="52"/>
      <c r="F11" s="51"/>
      <c r="G11" s="25"/>
    </row>
    <row r="12" spans="1:7" ht="14.25" customHeight="1" thickBot="1">
      <c r="A12" s="83" t="s">
        <v>10</v>
      </c>
      <c r="B12" s="84"/>
      <c r="C12" s="84"/>
      <c r="D12" s="54"/>
      <c r="E12" s="50">
        <f>SUM(E1:E11)</f>
        <v>270000</v>
      </c>
      <c r="F12" s="55"/>
      <c r="G12" s="25"/>
    </row>
    <row r="13" spans="1:7" ht="14.25" customHeight="1">
      <c r="A13" s="86" t="s">
        <v>14</v>
      </c>
      <c r="B13" s="87"/>
      <c r="C13" s="87"/>
      <c r="D13" s="20"/>
      <c r="E13" s="20">
        <v>0</v>
      </c>
      <c r="F13" s="56"/>
      <c r="G13" s="25"/>
    </row>
    <row r="14" spans="1:7" ht="14.25" customHeight="1">
      <c r="A14" s="78" t="s">
        <v>21</v>
      </c>
      <c r="B14" s="79"/>
      <c r="C14" s="80"/>
      <c r="D14" s="12">
        <v>3807000</v>
      </c>
      <c r="E14" s="12">
        <f>500000+300000+60000+90000+750000+100000+33000+15000+40000</f>
        <v>1888000</v>
      </c>
      <c r="F14" s="34">
        <f>D14+E14</f>
        <v>5695000</v>
      </c>
      <c r="G14" s="25"/>
    </row>
    <row r="15" spans="1:7" ht="14.25" customHeight="1" thickBot="1">
      <c r="A15" s="81" t="s">
        <v>13</v>
      </c>
      <c r="B15" s="82"/>
      <c r="C15" s="82"/>
      <c r="D15" s="57"/>
      <c r="E15" s="58">
        <f>SUM(E12+E13+E14)</f>
        <v>2158000</v>
      </c>
      <c r="F15" s="59"/>
      <c r="G15" s="25"/>
    </row>
    <row r="16" spans="1:7" ht="10.5" customHeight="1" thickBot="1">
      <c r="A16" s="4"/>
      <c r="B16" s="5"/>
      <c r="C16" s="5"/>
      <c r="D16" s="5"/>
      <c r="E16" s="6"/>
      <c r="F16" s="7"/>
      <c r="G16" s="2"/>
    </row>
    <row r="17" spans="1:6" s="25" customFormat="1" ht="18" customHeight="1" thickBot="1">
      <c r="A17" s="75" t="s">
        <v>3</v>
      </c>
      <c r="B17" s="76"/>
      <c r="C17" s="76"/>
      <c r="D17" s="76"/>
      <c r="E17" s="76"/>
      <c r="F17" s="77"/>
    </row>
    <row r="18" spans="1:6" s="25" customFormat="1" ht="27" customHeight="1">
      <c r="A18" s="39" t="s">
        <v>7</v>
      </c>
      <c r="B18" s="40" t="s">
        <v>0</v>
      </c>
      <c r="C18" s="41" t="s">
        <v>8</v>
      </c>
      <c r="D18" s="40" t="s">
        <v>4</v>
      </c>
      <c r="E18" s="40" t="s">
        <v>5</v>
      </c>
      <c r="F18" s="42" t="s">
        <v>6</v>
      </c>
    </row>
    <row r="19" spans="1:6" s="25" customFormat="1" ht="14.25" customHeight="1">
      <c r="A19" s="30"/>
      <c r="B19" s="35" t="s">
        <v>22</v>
      </c>
      <c r="C19" s="36" t="s">
        <v>27</v>
      </c>
      <c r="D19" s="37">
        <v>1833000</v>
      </c>
      <c r="E19" s="37">
        <v>300000</v>
      </c>
      <c r="F19" s="38">
        <f>D19+E19</f>
        <v>2133000</v>
      </c>
    </row>
    <row r="20" spans="1:6" s="25" customFormat="1" ht="14.25" customHeight="1">
      <c r="A20" s="30">
        <v>1</v>
      </c>
      <c r="B20" s="31" t="s">
        <v>22</v>
      </c>
      <c r="C20" s="32" t="s">
        <v>28</v>
      </c>
      <c r="D20" s="33">
        <v>100000</v>
      </c>
      <c r="E20" s="33">
        <v>300000</v>
      </c>
      <c r="F20" s="34">
        <f aca="true" t="shared" si="0" ref="F20:F57">D20+E20</f>
        <v>400000</v>
      </c>
    </row>
    <row r="21" spans="1:7" ht="14.25" customHeight="1">
      <c r="A21" s="10"/>
      <c r="B21" s="19" t="s">
        <v>55</v>
      </c>
      <c r="C21" s="43" t="s">
        <v>58</v>
      </c>
      <c r="D21" s="46">
        <v>3463000</v>
      </c>
      <c r="E21" s="46">
        <v>60000</v>
      </c>
      <c r="F21" s="47">
        <f t="shared" si="0"/>
        <v>3523000</v>
      </c>
      <c r="G21" s="2"/>
    </row>
    <row r="22" spans="1:7" ht="14.25" customHeight="1">
      <c r="A22" s="30">
        <v>2</v>
      </c>
      <c r="B22" s="31" t="s">
        <v>55</v>
      </c>
      <c r="C22" s="32" t="s">
        <v>63</v>
      </c>
      <c r="D22" s="33">
        <v>0</v>
      </c>
      <c r="E22" s="33">
        <v>60000</v>
      </c>
      <c r="F22" s="34">
        <f t="shared" si="0"/>
        <v>60000</v>
      </c>
      <c r="G22" s="2"/>
    </row>
    <row r="23" spans="1:7" ht="14.25" customHeight="1">
      <c r="A23" s="30"/>
      <c r="B23" s="35" t="s">
        <v>19</v>
      </c>
      <c r="C23" s="36" t="s">
        <v>47</v>
      </c>
      <c r="D23" s="37">
        <v>9610000</v>
      </c>
      <c r="E23" s="37">
        <v>90000</v>
      </c>
      <c r="F23" s="38">
        <f t="shared" si="0"/>
        <v>9700000</v>
      </c>
      <c r="G23" s="2"/>
    </row>
    <row r="24" spans="1:7" ht="14.25" customHeight="1">
      <c r="A24" s="30">
        <v>3</v>
      </c>
      <c r="B24" s="31" t="s">
        <v>19</v>
      </c>
      <c r="C24" s="32" t="s">
        <v>64</v>
      </c>
      <c r="D24" s="33">
        <v>10000</v>
      </c>
      <c r="E24" s="33">
        <v>-10000</v>
      </c>
      <c r="F24" s="34">
        <f t="shared" si="0"/>
        <v>0</v>
      </c>
      <c r="G24" s="2"/>
    </row>
    <row r="25" spans="1:7" ht="14.25" customHeight="1">
      <c r="A25" s="30">
        <v>4</v>
      </c>
      <c r="B25" s="31" t="s">
        <v>19</v>
      </c>
      <c r="C25" s="32" t="s">
        <v>65</v>
      </c>
      <c r="D25" s="33">
        <v>0</v>
      </c>
      <c r="E25" s="33">
        <v>100000</v>
      </c>
      <c r="F25" s="34">
        <f t="shared" si="0"/>
        <v>100000</v>
      </c>
      <c r="G25" s="2"/>
    </row>
    <row r="26" spans="1:7" ht="14.25" customHeight="1">
      <c r="A26" s="30">
        <v>5</v>
      </c>
      <c r="B26" s="31" t="s">
        <v>19</v>
      </c>
      <c r="C26" s="32" t="s">
        <v>33</v>
      </c>
      <c r="D26" s="33">
        <v>200000</v>
      </c>
      <c r="E26" s="33">
        <v>-200000</v>
      </c>
      <c r="F26" s="34">
        <f t="shared" si="0"/>
        <v>0</v>
      </c>
      <c r="G26" s="2"/>
    </row>
    <row r="27" spans="1:6" s="8" customFormat="1" ht="14.25" customHeight="1">
      <c r="A27" s="30">
        <v>6</v>
      </c>
      <c r="B27" s="31" t="s">
        <v>19</v>
      </c>
      <c r="C27" s="32" t="s">
        <v>74</v>
      </c>
      <c r="D27" s="33">
        <v>9400000</v>
      </c>
      <c r="E27" s="33">
        <v>200000</v>
      </c>
      <c r="F27" s="34">
        <f t="shared" si="0"/>
        <v>9600000</v>
      </c>
    </row>
    <row r="28" spans="1:7" ht="14.25" customHeight="1">
      <c r="A28" s="30"/>
      <c r="B28" s="35" t="s">
        <v>34</v>
      </c>
      <c r="C28" s="15" t="s">
        <v>35</v>
      </c>
      <c r="D28" s="37">
        <v>10000</v>
      </c>
      <c r="E28" s="37">
        <v>14000</v>
      </c>
      <c r="F28" s="38">
        <f t="shared" si="0"/>
        <v>24000</v>
      </c>
      <c r="G28" s="2"/>
    </row>
    <row r="29" spans="1:7" ht="14.25" customHeight="1">
      <c r="A29" s="30">
        <v>7</v>
      </c>
      <c r="B29" s="31" t="s">
        <v>34</v>
      </c>
      <c r="C29" s="16" t="s">
        <v>37</v>
      </c>
      <c r="D29" s="33">
        <v>10000</v>
      </c>
      <c r="E29" s="33">
        <v>14000</v>
      </c>
      <c r="F29" s="34">
        <f t="shared" si="0"/>
        <v>24000</v>
      </c>
      <c r="G29" s="2"/>
    </row>
    <row r="30" spans="1:7" ht="14.25" customHeight="1">
      <c r="A30" s="30"/>
      <c r="B30" s="35" t="s">
        <v>36</v>
      </c>
      <c r="C30" s="15" t="s">
        <v>27</v>
      </c>
      <c r="D30" s="37">
        <v>20000</v>
      </c>
      <c r="E30" s="37">
        <v>30000</v>
      </c>
      <c r="F30" s="38">
        <f t="shared" si="0"/>
        <v>50000</v>
      </c>
      <c r="G30" s="2"/>
    </row>
    <row r="31" spans="1:7" ht="14.25" customHeight="1">
      <c r="A31" s="30">
        <v>8</v>
      </c>
      <c r="B31" s="31" t="s">
        <v>36</v>
      </c>
      <c r="C31" s="17" t="s">
        <v>38</v>
      </c>
      <c r="D31" s="33">
        <v>20000</v>
      </c>
      <c r="E31" s="33">
        <v>30000</v>
      </c>
      <c r="F31" s="34">
        <f t="shared" si="0"/>
        <v>50000</v>
      </c>
      <c r="G31" s="2"/>
    </row>
    <row r="32" spans="1:7" ht="14.25" customHeight="1">
      <c r="A32" s="30"/>
      <c r="B32" s="48" t="s">
        <v>39</v>
      </c>
      <c r="C32" s="15" t="s">
        <v>27</v>
      </c>
      <c r="D32" s="37">
        <v>200000</v>
      </c>
      <c r="E32" s="37">
        <v>90000</v>
      </c>
      <c r="F32" s="38">
        <f t="shared" si="0"/>
        <v>290000</v>
      </c>
      <c r="G32" s="25"/>
    </row>
    <row r="33" spans="1:7" ht="14.25" customHeight="1">
      <c r="A33" s="30">
        <v>9</v>
      </c>
      <c r="B33" s="49" t="s">
        <v>39</v>
      </c>
      <c r="C33" s="16" t="s">
        <v>27</v>
      </c>
      <c r="D33" s="33">
        <v>200000</v>
      </c>
      <c r="E33" s="33">
        <v>90000</v>
      </c>
      <c r="F33" s="34">
        <f t="shared" si="0"/>
        <v>290000</v>
      </c>
      <c r="G33" s="25"/>
    </row>
    <row r="34" spans="1:7" ht="14.25" customHeight="1">
      <c r="A34" s="10"/>
      <c r="B34" s="18" t="s">
        <v>40</v>
      </c>
      <c r="C34" s="15" t="s">
        <v>41</v>
      </c>
      <c r="D34" s="37">
        <v>40000</v>
      </c>
      <c r="E34" s="37">
        <v>25000</v>
      </c>
      <c r="F34" s="38">
        <f t="shared" si="0"/>
        <v>65000</v>
      </c>
      <c r="G34" s="25"/>
    </row>
    <row r="35" spans="1:7" ht="14.25" customHeight="1">
      <c r="A35" s="30">
        <v>10</v>
      </c>
      <c r="B35" s="49" t="s">
        <v>40</v>
      </c>
      <c r="C35" s="16" t="s">
        <v>41</v>
      </c>
      <c r="D35" s="33">
        <v>40000</v>
      </c>
      <c r="E35" s="33">
        <v>25000</v>
      </c>
      <c r="F35" s="62">
        <f t="shared" si="0"/>
        <v>65000</v>
      </c>
      <c r="G35" s="25"/>
    </row>
    <row r="36" spans="1:7" ht="14.25" customHeight="1">
      <c r="A36" s="30"/>
      <c r="B36" s="48" t="s">
        <v>48</v>
      </c>
      <c r="C36" s="15" t="s">
        <v>49</v>
      </c>
      <c r="D36" s="37">
        <v>130000</v>
      </c>
      <c r="E36" s="37">
        <v>50000</v>
      </c>
      <c r="F36" s="63">
        <f t="shared" si="0"/>
        <v>180000</v>
      </c>
      <c r="G36" s="25"/>
    </row>
    <row r="37" spans="1:7" ht="14.25" customHeight="1">
      <c r="A37" s="30">
        <v>11</v>
      </c>
      <c r="B37" s="31" t="s">
        <v>48</v>
      </c>
      <c r="C37" s="16" t="s">
        <v>49</v>
      </c>
      <c r="D37" s="33">
        <v>130000</v>
      </c>
      <c r="E37" s="33">
        <v>50000</v>
      </c>
      <c r="F37" s="62">
        <f t="shared" si="0"/>
        <v>180000</v>
      </c>
      <c r="G37" s="25"/>
    </row>
    <row r="38" spans="1:7" ht="14.25" customHeight="1">
      <c r="A38" s="30"/>
      <c r="B38" s="35" t="s">
        <v>62</v>
      </c>
      <c r="C38" s="15" t="s">
        <v>27</v>
      </c>
      <c r="D38" s="37">
        <v>140000</v>
      </c>
      <c r="E38" s="37">
        <v>40000</v>
      </c>
      <c r="F38" s="63">
        <f t="shared" si="0"/>
        <v>180000</v>
      </c>
      <c r="G38" s="2"/>
    </row>
    <row r="39" spans="1:7" ht="14.25" customHeight="1">
      <c r="A39" s="30">
        <v>12</v>
      </c>
      <c r="B39" s="31" t="s">
        <v>62</v>
      </c>
      <c r="C39" s="16" t="s">
        <v>27</v>
      </c>
      <c r="D39" s="33">
        <v>140000</v>
      </c>
      <c r="E39" s="33">
        <v>40000</v>
      </c>
      <c r="F39" s="62">
        <f t="shared" si="0"/>
        <v>180000</v>
      </c>
      <c r="G39" s="2"/>
    </row>
    <row r="40" spans="1:7" ht="14.25" customHeight="1">
      <c r="A40" s="30"/>
      <c r="B40" s="19" t="s">
        <v>66</v>
      </c>
      <c r="C40" s="68" t="s">
        <v>71</v>
      </c>
      <c r="D40" s="46">
        <v>75000</v>
      </c>
      <c r="E40" s="46">
        <v>15000</v>
      </c>
      <c r="F40" s="67">
        <f t="shared" si="0"/>
        <v>90000</v>
      </c>
      <c r="G40" s="2"/>
    </row>
    <row r="41" spans="1:7" ht="14.25" customHeight="1">
      <c r="A41" s="30">
        <v>13</v>
      </c>
      <c r="B41" s="31" t="s">
        <v>66</v>
      </c>
      <c r="C41" s="16" t="s">
        <v>67</v>
      </c>
      <c r="D41" s="33">
        <v>75000</v>
      </c>
      <c r="E41" s="33">
        <v>15000</v>
      </c>
      <c r="F41" s="62">
        <f t="shared" si="0"/>
        <v>90000</v>
      </c>
      <c r="G41" s="2"/>
    </row>
    <row r="42" spans="1:7" ht="14.25" customHeight="1">
      <c r="A42" s="30"/>
      <c r="B42" s="35" t="s">
        <v>51</v>
      </c>
      <c r="C42" s="15" t="s">
        <v>49</v>
      </c>
      <c r="D42" s="37">
        <v>2000</v>
      </c>
      <c r="E42" s="37">
        <v>3000</v>
      </c>
      <c r="F42" s="63">
        <f t="shared" si="0"/>
        <v>5000</v>
      </c>
      <c r="G42" s="2"/>
    </row>
    <row r="43" spans="1:7" ht="14.25" customHeight="1">
      <c r="A43" s="30">
        <v>14</v>
      </c>
      <c r="B43" s="31" t="s">
        <v>51</v>
      </c>
      <c r="C43" s="16" t="s">
        <v>49</v>
      </c>
      <c r="D43" s="33">
        <v>2000</v>
      </c>
      <c r="E43" s="33">
        <v>3000</v>
      </c>
      <c r="F43" s="62">
        <f t="shared" si="0"/>
        <v>5000</v>
      </c>
      <c r="G43" s="2"/>
    </row>
    <row r="44" spans="1:7" ht="14.25" customHeight="1">
      <c r="A44" s="30"/>
      <c r="B44" s="35" t="s">
        <v>54</v>
      </c>
      <c r="C44" s="15" t="s">
        <v>49</v>
      </c>
      <c r="D44" s="37">
        <v>5000</v>
      </c>
      <c r="E44" s="37">
        <v>1000</v>
      </c>
      <c r="F44" s="63">
        <f t="shared" si="0"/>
        <v>6000</v>
      </c>
      <c r="G44" s="2"/>
    </row>
    <row r="45" spans="1:7" ht="14.25" customHeight="1">
      <c r="A45" s="30">
        <v>15</v>
      </c>
      <c r="B45" s="31" t="s">
        <v>54</v>
      </c>
      <c r="C45" s="16" t="s">
        <v>49</v>
      </c>
      <c r="D45" s="33">
        <v>5000</v>
      </c>
      <c r="E45" s="33">
        <v>1000</v>
      </c>
      <c r="F45" s="62">
        <f t="shared" si="0"/>
        <v>6000</v>
      </c>
      <c r="G45" s="2"/>
    </row>
    <row r="46" spans="1:7" ht="14.25" customHeight="1">
      <c r="A46" s="30"/>
      <c r="B46" s="35" t="s">
        <v>59</v>
      </c>
      <c r="C46" s="15" t="s">
        <v>50</v>
      </c>
      <c r="D46" s="37">
        <v>90000</v>
      </c>
      <c r="E46" s="37">
        <v>-10000</v>
      </c>
      <c r="F46" s="63">
        <f t="shared" si="0"/>
        <v>80000</v>
      </c>
      <c r="G46" s="2"/>
    </row>
    <row r="47" spans="1:7" ht="14.25" customHeight="1">
      <c r="A47" s="30">
        <v>16</v>
      </c>
      <c r="B47" s="31" t="s">
        <v>59</v>
      </c>
      <c r="C47" s="16" t="s">
        <v>60</v>
      </c>
      <c r="D47" s="33">
        <v>50000</v>
      </c>
      <c r="E47" s="33">
        <v>-10000</v>
      </c>
      <c r="F47" s="62">
        <f t="shared" si="0"/>
        <v>40000</v>
      </c>
      <c r="G47" s="2"/>
    </row>
    <row r="48" spans="1:7" ht="14.25" customHeight="1">
      <c r="A48" s="30"/>
      <c r="B48" s="35" t="s">
        <v>52</v>
      </c>
      <c r="C48" s="15" t="s">
        <v>49</v>
      </c>
      <c r="D48" s="37">
        <v>44000</v>
      </c>
      <c r="E48" s="37">
        <v>10000</v>
      </c>
      <c r="F48" s="63">
        <f t="shared" si="0"/>
        <v>54000</v>
      </c>
      <c r="G48" s="2"/>
    </row>
    <row r="49" spans="1:7" ht="14.25" customHeight="1">
      <c r="A49" s="30">
        <v>17</v>
      </c>
      <c r="B49" s="31" t="s">
        <v>52</v>
      </c>
      <c r="C49" s="32" t="s">
        <v>53</v>
      </c>
      <c r="D49" s="33">
        <v>25000</v>
      </c>
      <c r="E49" s="33">
        <v>10000</v>
      </c>
      <c r="F49" s="62">
        <f t="shared" si="0"/>
        <v>35000</v>
      </c>
      <c r="G49" s="2"/>
    </row>
    <row r="50" spans="1:7" ht="14.25" customHeight="1">
      <c r="A50" s="30"/>
      <c r="B50" s="35" t="s">
        <v>23</v>
      </c>
      <c r="C50" s="36" t="s">
        <v>24</v>
      </c>
      <c r="D50" s="37">
        <v>700000</v>
      </c>
      <c r="E50" s="37">
        <v>500000</v>
      </c>
      <c r="F50" s="63">
        <f t="shared" si="0"/>
        <v>1200000</v>
      </c>
      <c r="G50" s="2"/>
    </row>
    <row r="51" spans="1:7" ht="14.25" customHeight="1">
      <c r="A51" s="30">
        <v>18</v>
      </c>
      <c r="B51" s="31" t="s">
        <v>23</v>
      </c>
      <c r="C51" s="32" t="s">
        <v>25</v>
      </c>
      <c r="D51" s="33">
        <v>600000</v>
      </c>
      <c r="E51" s="33">
        <v>500000</v>
      </c>
      <c r="F51" s="62">
        <f t="shared" si="0"/>
        <v>1100000</v>
      </c>
      <c r="G51" s="2"/>
    </row>
    <row r="52" spans="1:7" ht="14.25" customHeight="1">
      <c r="A52" s="30"/>
      <c r="B52" s="31"/>
      <c r="C52" s="60" t="s">
        <v>26</v>
      </c>
      <c r="D52" s="61">
        <v>0</v>
      </c>
      <c r="E52" s="61">
        <v>500000</v>
      </c>
      <c r="F52" s="64">
        <f t="shared" si="0"/>
        <v>500000</v>
      </c>
      <c r="G52" s="2"/>
    </row>
    <row r="53" spans="1:7" ht="14.25" customHeight="1">
      <c r="A53" s="30"/>
      <c r="B53" s="19" t="s">
        <v>68</v>
      </c>
      <c r="C53" s="43" t="s">
        <v>69</v>
      </c>
      <c r="D53" s="46">
        <v>180000</v>
      </c>
      <c r="E53" s="46">
        <v>40000</v>
      </c>
      <c r="F53" s="67">
        <f t="shared" si="0"/>
        <v>220000</v>
      </c>
      <c r="G53" s="2"/>
    </row>
    <row r="54" spans="1:7" ht="14.25" customHeight="1">
      <c r="A54" s="30">
        <v>19</v>
      </c>
      <c r="B54" s="31" t="s">
        <v>68</v>
      </c>
      <c r="C54" s="69" t="s">
        <v>70</v>
      </c>
      <c r="D54" s="70">
        <v>80000</v>
      </c>
      <c r="E54" s="70">
        <v>40000</v>
      </c>
      <c r="F54" s="66">
        <f t="shared" si="0"/>
        <v>120000</v>
      </c>
      <c r="G54" s="2"/>
    </row>
    <row r="55" spans="1:7" ht="14.25" customHeight="1">
      <c r="A55" s="30"/>
      <c r="B55" s="35" t="s">
        <v>18</v>
      </c>
      <c r="C55" s="36" t="s">
        <v>61</v>
      </c>
      <c r="D55" s="37">
        <v>3050000</v>
      </c>
      <c r="E55" s="37">
        <v>900000</v>
      </c>
      <c r="F55" s="63">
        <f t="shared" si="0"/>
        <v>3950000</v>
      </c>
      <c r="G55" s="2"/>
    </row>
    <row r="56" spans="1:7" ht="14.25" customHeight="1">
      <c r="A56" s="30">
        <v>20</v>
      </c>
      <c r="B56" s="31" t="s">
        <v>18</v>
      </c>
      <c r="C56" s="32" t="s">
        <v>43</v>
      </c>
      <c r="D56" s="33">
        <v>3000000</v>
      </c>
      <c r="E56" s="33">
        <v>800000</v>
      </c>
      <c r="F56" s="66">
        <f t="shared" si="0"/>
        <v>3800000</v>
      </c>
      <c r="G56" s="2"/>
    </row>
    <row r="57" spans="1:7" ht="14.25" customHeight="1" thickBot="1">
      <c r="A57" s="30">
        <v>21</v>
      </c>
      <c r="B57" s="31" t="s">
        <v>18</v>
      </c>
      <c r="C57" s="32" t="s">
        <v>42</v>
      </c>
      <c r="D57" s="33">
        <v>50000</v>
      </c>
      <c r="E57" s="33">
        <v>100000</v>
      </c>
      <c r="F57" s="66">
        <f t="shared" si="0"/>
        <v>150000</v>
      </c>
      <c r="G57" s="2"/>
    </row>
    <row r="58" spans="1:8" ht="14.25" customHeight="1" thickBot="1">
      <c r="A58" s="88"/>
      <c r="B58" s="89"/>
      <c r="C58" s="90"/>
      <c r="D58" s="11"/>
      <c r="E58" s="50">
        <f>E20+E22+E24+E25+E26+E27+E29+E31+E33+E35+E37+E39+E43+E45+E47+E49+E51+E56+E57+E41+E54</f>
        <v>2158000</v>
      </c>
      <c r="F58" s="9"/>
      <c r="G58" s="2"/>
      <c r="H58" s="2"/>
    </row>
    <row r="59" spans="1:7" ht="12.75">
      <c r="A59" s="73" t="s">
        <v>75</v>
      </c>
      <c r="B59" s="73"/>
      <c r="C59" s="73"/>
      <c r="D59" s="73"/>
      <c r="E59" s="73"/>
      <c r="F59" s="73"/>
      <c r="G59" s="2"/>
    </row>
    <row r="60" spans="1:7" ht="12.75">
      <c r="A60" s="29" t="s">
        <v>11</v>
      </c>
      <c r="B60" s="65"/>
      <c r="C60" s="65"/>
      <c r="D60" s="65"/>
      <c r="E60" s="65"/>
      <c r="F60" s="65"/>
      <c r="G60" s="2"/>
    </row>
    <row r="61" spans="1:7" ht="12.75">
      <c r="A61" s="73" t="s">
        <v>72</v>
      </c>
      <c r="B61" s="73"/>
      <c r="C61" s="73"/>
      <c r="D61" s="73"/>
      <c r="E61" s="73"/>
      <c r="F61" s="73"/>
      <c r="G61" s="2"/>
    </row>
    <row r="62" spans="1:7" ht="12.75">
      <c r="A62" s="28"/>
      <c r="B62" s="28"/>
      <c r="C62" s="28"/>
      <c r="D62" s="28"/>
      <c r="E62" s="28"/>
      <c r="F62" s="28"/>
      <c r="G62" s="2"/>
    </row>
    <row r="63" spans="1:7" ht="12.75">
      <c r="A63" s="73" t="s">
        <v>73</v>
      </c>
      <c r="B63" s="73"/>
      <c r="C63" s="73"/>
      <c r="D63" s="73"/>
      <c r="E63" s="73"/>
      <c r="F63" s="73"/>
      <c r="G63" s="2"/>
    </row>
    <row r="64" spans="1:7" s="1" customFormat="1" ht="12.75">
      <c r="A64" s="85" t="s">
        <v>16</v>
      </c>
      <c r="B64" s="85"/>
      <c r="C64" s="85"/>
      <c r="D64" s="85"/>
      <c r="E64" s="85"/>
      <c r="F64" s="85"/>
      <c r="G64" s="3"/>
    </row>
    <row r="65" spans="1:7" s="1" customFormat="1" ht="5.25" customHeight="1">
      <c r="A65" s="85"/>
      <c r="B65" s="85"/>
      <c r="C65" s="85"/>
      <c r="D65" s="85"/>
      <c r="E65" s="85"/>
      <c r="F65" s="85"/>
      <c r="G65" s="3"/>
    </row>
    <row r="66" spans="1:7" ht="15" customHeight="1">
      <c r="A66" s="25" t="s">
        <v>56</v>
      </c>
      <c r="B66" s="26"/>
      <c r="C66" s="25"/>
      <c r="D66" s="27" t="s">
        <v>1</v>
      </c>
      <c r="E66" s="25"/>
      <c r="F66" s="25"/>
      <c r="G66" s="2"/>
    </row>
    <row r="67" spans="1:7" ht="15" customHeight="1">
      <c r="A67" s="25" t="s">
        <v>15</v>
      </c>
      <c r="B67" s="25"/>
      <c r="C67" s="25"/>
      <c r="D67" s="25"/>
      <c r="E67" s="25"/>
      <c r="F67" s="25"/>
      <c r="G67" s="2"/>
    </row>
    <row r="68" spans="1:7" ht="12.75">
      <c r="A68" s="2"/>
      <c r="B68" s="2"/>
      <c r="C68" s="2"/>
      <c r="D68" s="2"/>
      <c r="E68" s="2"/>
      <c r="F68" s="2"/>
      <c r="G68" s="2"/>
    </row>
    <row r="69" spans="1:7" ht="12.75">
      <c r="A69" s="2"/>
      <c r="B69" s="2"/>
      <c r="C69" s="2"/>
      <c r="D69" s="2"/>
      <c r="E69" s="2"/>
      <c r="F69" s="2"/>
      <c r="G69" s="2"/>
    </row>
    <row r="70" spans="1:7" ht="15" customHeight="1">
      <c r="A70" s="13"/>
      <c r="B70" s="13"/>
      <c r="C70" s="13"/>
      <c r="D70" s="2"/>
      <c r="E70" s="2"/>
      <c r="F70" s="2"/>
      <c r="G70" s="2"/>
    </row>
    <row r="71" spans="1:7" ht="15" customHeight="1">
      <c r="A71" s="2"/>
      <c r="B71" s="2"/>
      <c r="C71" s="2"/>
      <c r="D71" s="2"/>
      <c r="E71" s="2"/>
      <c r="F71" s="2"/>
      <c r="G71" s="2"/>
    </row>
    <row r="72" spans="1:7" ht="12.75">
      <c r="A72" s="2"/>
      <c r="B72" s="2"/>
      <c r="C72" s="2"/>
      <c r="D72" s="2"/>
      <c r="E72" s="2"/>
      <c r="F72" s="2"/>
      <c r="G72" s="2"/>
    </row>
    <row r="73" spans="1:7" ht="12.75">
      <c r="A73" s="2"/>
      <c r="B73" s="2"/>
      <c r="C73" s="2"/>
      <c r="D73" s="2"/>
      <c r="E73" s="2"/>
      <c r="F73" s="2"/>
      <c r="G73" s="2"/>
    </row>
    <row r="74" spans="1:7" ht="12.75">
      <c r="A74" s="2"/>
      <c r="B74" s="2"/>
      <c r="C74" s="2"/>
      <c r="D74" s="2"/>
      <c r="E74" s="2"/>
      <c r="F74" s="2"/>
      <c r="G74" s="2"/>
    </row>
    <row r="75" spans="1:7" ht="12.75">
      <c r="A75" s="2"/>
      <c r="B75" s="2"/>
      <c r="C75" s="2"/>
      <c r="D75" s="2"/>
      <c r="E75" s="2"/>
      <c r="F75" s="2"/>
      <c r="G75" s="2"/>
    </row>
    <row r="76" spans="1:7" ht="12.75">
      <c r="A76" s="2"/>
      <c r="B76" s="2"/>
      <c r="C76" s="2"/>
      <c r="D76" s="2"/>
      <c r="E76" s="2"/>
      <c r="F76" s="2"/>
      <c r="G76" s="2"/>
    </row>
    <row r="77" spans="1:7" ht="15" customHeight="1">
      <c r="A77" s="2"/>
      <c r="B77" s="2"/>
      <c r="C77" s="2"/>
      <c r="D77" s="2"/>
      <c r="E77" s="2"/>
      <c r="F77" s="2"/>
      <c r="G77" s="2"/>
    </row>
    <row r="78" spans="1:7" ht="12.75">
      <c r="A78" s="2"/>
      <c r="B78" s="2"/>
      <c r="C78" s="2"/>
      <c r="D78" s="2"/>
      <c r="E78" s="2"/>
      <c r="F78" s="2"/>
      <c r="G78" s="2"/>
    </row>
  </sheetData>
  <sheetProtection/>
  <mergeCells count="15">
    <mergeCell ref="A65:F65"/>
    <mergeCell ref="A61:F61"/>
    <mergeCell ref="A63:F63"/>
    <mergeCell ref="A64:F64"/>
    <mergeCell ref="A13:C13"/>
    <mergeCell ref="A58:C58"/>
    <mergeCell ref="A1:F1"/>
    <mergeCell ref="A59:F59"/>
    <mergeCell ref="A2:F2"/>
    <mergeCell ref="A3:F3"/>
    <mergeCell ref="A4:F4"/>
    <mergeCell ref="A14:C14"/>
    <mergeCell ref="A15:C15"/>
    <mergeCell ref="A17:F17"/>
    <mergeCell ref="A12:C12"/>
  </mergeCells>
  <printOptions horizontalCentered="1"/>
  <pageMargins left="0.5905511811023623" right="0.5905511811023623" top="0.3937007874015748" bottom="0.3937007874015748" header="0.5118110236220472" footer="0.5118110236220472"/>
  <pageSetup fitToHeight="0" fitToWidth="1" horizontalDpi="600" verticalDpi="600" orientation="portrait" paperSize="9" scale="83" r:id="rId1"/>
  <headerFooter alignWithMargins="0">
    <oddFooter>&amp;CStránka &amp;P z &amp;N</oddFooter>
  </headerFooter>
  <rowBreaks count="1" manualBreakCount="1">
    <brk id="6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ÚMČ TUŘANY</dc:creator>
  <cp:keywords/>
  <dc:description/>
  <cp:lastModifiedBy>Hornoch</cp:lastModifiedBy>
  <cp:lastPrinted>2017-02-15T13:17:30Z</cp:lastPrinted>
  <dcterms:created xsi:type="dcterms:W3CDTF">2001-04-19T06:32:12Z</dcterms:created>
  <dcterms:modified xsi:type="dcterms:W3CDTF">2017-02-27T13:49:43Z</dcterms:modified>
  <cp:category/>
  <cp:version/>
  <cp:contentType/>
  <cp:contentStatus/>
</cp:coreProperties>
</file>